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.rahimi\Desktop\پرتفوی\مرداد 405\"/>
    </mc:Choice>
  </mc:AlternateContent>
  <xr:revisionPtr revIDLastSave="0" documentId="13_ncr:1_{C79DCC42-7C56-4CAC-A408-04B53ADF710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22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بانکی'!$A$1:$K$12</definedName>
    <definedName name="_xlnm.Print_Area" localSheetId="5">'درآمد سرمایه گذاری در سهام'!$A$1:$X$16</definedName>
    <definedName name="_xlnm.Print_Area" localSheetId="6">'درآمد سرمایه گذاری در صندوق'!$A$1:$X$18</definedName>
    <definedName name="_xlnm.Print_Area" localSheetId="9">'درآمد سود سهام'!$A$1:$T$11</definedName>
    <definedName name="_xlnm.Print_Area" localSheetId="12">'درآمد ناشی از تغییر قیمت اوراق'!$A$1:$S$22</definedName>
    <definedName name="_xlnm.Print_Area" localSheetId="11">'درآمد ناشی از فروش'!$A$1:$S$24</definedName>
    <definedName name="_xlnm.Print_Area" localSheetId="8">'سایر درآمدها'!$A$1:$G$11</definedName>
    <definedName name="_xlnm.Print_Area" localSheetId="3">سپرده!$A$1:$M$16</definedName>
    <definedName name="_xlnm.Print_Area" localSheetId="1">سهام!$A$1:$AC$16</definedName>
    <definedName name="_xlnm.Print_Area" localSheetId="10">'سود سپرده بانکی'!$A$1:$N$12</definedName>
    <definedName name="_xlnm.Print_Area" localSheetId="0">'صورت وضعیت'!$A$1:$C$6</definedName>
    <definedName name="_xlnm.Print_Area" localSheetId="2">'واحدهای صندوق'!$A$1:$AB$17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22" l="1"/>
  <c r="J9" i="22"/>
  <c r="F13" i="8"/>
  <c r="H18" i="22"/>
  <c r="J16" i="22"/>
  <c r="J15" i="22"/>
  <c r="J14" i="22"/>
  <c r="J13" i="22"/>
  <c r="J12" i="22"/>
  <c r="J11" i="22"/>
  <c r="J10" i="22"/>
  <c r="J18" i="22"/>
</calcChain>
</file>

<file path=xl/sharedStrings.xml><?xml version="1.0" encoding="utf-8"?>
<sst xmlns="http://schemas.openxmlformats.org/spreadsheetml/2006/main" count="311" uniqueCount="110">
  <si>
    <t>صندوق سرمایه گذاری اختصاصی بازارگردانی تابان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</si>
  <si>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</si>
  <si>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</si>
  <si>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</si>
  <si>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</si>
  <si>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</si>
  <si>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</si>
  <si>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</si>
  <si>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</si>
  <si>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</si>
  <si>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</si>
  <si>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</si>
  <si>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</si>
  <si>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</si>
  <si>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</si>
  <si>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</si>
  <si>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</si>
  <si>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</si>
  <si>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</si>
  <si>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</si>
  <si>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</si>
  <si>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</si>
  <si>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</si>
  <si>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تولیدتجهیزات‌سنگین‌هپکو</t>
  </si>
  <si>
    <t>بانک سینا</t>
  </si>
  <si>
    <t>معدنی و صنعتی گل گهر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</si>
  <si>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</si>
  <si>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</si>
  <si>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</si>
  <si>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</si>
  <si>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</si>
  <si>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</si>
  <si>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</si>
  <si>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</si>
  <si>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</si>
  <si>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</si>
  <si>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آوند مفید-د</t>
  </si>
  <si>
    <t>صندوق س افرا نماد پایدار-ثابت</t>
  </si>
  <si>
    <t>صندوق س. با درآمد ثابت کیان</t>
  </si>
  <si>
    <t>صندوق س. سپید دماوند-د</t>
  </si>
  <si>
    <t>صندوق س.درآمد ثابت پاسارگاد-د</t>
  </si>
  <si>
    <t>صندوق س سپر سرمایه بیدار- ثابت</t>
  </si>
  <si>
    <t>صندوق س. لبخند فارابی-د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</si>
  <si>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</si>
  <si>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</si>
  <si>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</si>
  <si>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</si>
  <si>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</si>
  <si>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</si>
  <si>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0.05%</t>
  </si>
  <si>
    <t>قرض الحسنه بانک قرض الحسنه رسالت بانک داری مرکزی</t>
  </si>
  <si>
    <t>0.00%</t>
  </si>
  <si>
    <t>0.03%</t>
  </si>
  <si>
    <t>قرض الحسنه بانک صادرات علامه جنوبی</t>
  </si>
  <si>
    <t>سپرده کوتاه مدت بانک سینا امیر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</si>
  <si>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</si>
  <si>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</si>
  <si>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</si>
  <si>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</si>
  <si>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</si>
  <si>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</si>
  <si>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</si>
  <si>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</si>
  <si>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</si>
  <si>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</si>
  <si>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</si>
  <si>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</si>
  <si>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</si>
  <si>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</si>
  <si>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</si>
  <si>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</si>
  <si>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</si>
  <si>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</si>
  <si>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</si>
  <si>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</si>
  <si>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</si>
  <si>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</si>
  <si>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</si>
  <si>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</si>
  <si>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</si>
  <si>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</si>
  <si>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</si>
  <si>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 کارا 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</si>
  <si>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</si>
  <si>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</si>
  <si>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</si>
  <si>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</si>
  <si>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</si>
  <si>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</si>
  <si>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</si>
  <si>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</si>
  <si>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</si>
  <si>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</si>
  <si>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</si>
  <si>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</si>
  <si>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</si>
  <si>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</si>
  <si>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1405/01/31</t>
  </si>
  <si>
    <t>1405/04/30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</si>
  <si>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</si>
  <si>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</si>
  <si>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</si>
  <si>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</si>
  <si>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</si>
  <si>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</si>
  <si>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</si>
  <si>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</si>
  <si>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</si>
  <si>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-3-1</t>
  </si>
  <si>
    <t>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</si>
</sst>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114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164" fontId="0" fillId="0" borderId="0" xfId="1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right" vertical="top"/>
    </xf>
    <xf numFmtId="49" fontId="5" fillId="0" borderId="4" xfId="0" applyNumberFormat="1" applyFont="1" applyFill="1" applyBorder="1" applyAlignment="1">
      <alignment horizontal="right" vertical="top"/>
    </xf>
    <xf numFmtId="49" fontId="5" fillId="0" borderId="5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1" applyNumberFormat="1" applyFont="1" applyFill="1" applyAlignment="1">
      <alignment horizontal="left"/>
    </xf>
    <xf numFmtId="3" fontId="0" fillId="0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 applyBorder="1" applyAlignment="1">
      <alignment horizontal="left"/>
    </xf>
    <xf numFmtId="164" fontId="0" fillId="0" borderId="0" xfId="1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64" fontId="0" fillId="0" borderId="0" xfId="0" applyNumberFormat="1" applyFill="1" applyBorder="1" applyAlignment="1">
      <alignment horizontal="left"/>
    </xf>
    <xf numFmtId="164" fontId="0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6" fillId="0" borderId="0" xfId="1" applyNumberFormat="1" applyFont="1" applyFill="1" applyAlignment="1">
      <alignment horizontal="right"/>
    </xf>
    <xf numFmtId="0" fontId="0" fillId="0" borderId="2" xfId="0" applyFill="1" applyBorder="1" applyAlignment="1">
      <alignment horizontal="left"/>
    </xf>
    <xf numFmtId="3" fontId="0" fillId="0" borderId="0" xfId="0" applyNumberFormat="1" applyFill="1" applyAlignment="1">
      <alignment horizontal="center"/>
    </xf>
    <xf numFmtId="37" fontId="5" fillId="0" borderId="2" xfId="0" applyNumberFormat="1" applyFont="1" applyFill="1" applyBorder="1" applyAlignment="1">
      <alignment horizontal="center" vertical="top"/>
    </xf>
    <xf numFmtId="37" fontId="5" fillId="0" borderId="0" xfId="0" applyNumberFormat="1" applyFont="1" applyFill="1" applyAlignment="1">
      <alignment horizontal="center" vertical="top"/>
    </xf>
    <xf numFmtId="37" fontId="5" fillId="0" borderId="4" xfId="0" applyNumberFormat="1" applyFont="1" applyFill="1" applyBorder="1" applyAlignment="1">
      <alignment horizontal="center" vertical="top"/>
    </xf>
    <xf numFmtId="37" fontId="5" fillId="0" borderId="5" xfId="0" applyNumberFormat="1" applyFont="1" applyFill="1" applyBorder="1" applyAlignment="1">
      <alignment horizontal="center" vertical="top"/>
    </xf>
    <xf numFmtId="39" fontId="5" fillId="0" borderId="4" xfId="0" applyNumberFormat="1" applyFont="1" applyFill="1" applyBorder="1" applyAlignment="1">
      <alignment horizontal="center" vertical="top"/>
    </xf>
    <xf numFmtId="0" fontId="6" fillId="0" borderId="0" xfId="2" applyAlignment="1">
      <alignment horizontal="left"/>
    </xf>
    <xf numFmtId="0" fontId="3" fillId="0" borderId="0" xfId="2" applyFont="1" applyAlignment="1">
      <alignment horizontal="right" vertical="center"/>
    </xf>
    <xf numFmtId="0" fontId="6" fillId="0" borderId="2" xfId="2" applyBorder="1" applyAlignment="1">
      <alignment horizontal="left"/>
    </xf>
    <xf numFmtId="0" fontId="4" fillId="0" borderId="4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6" fillId="0" borderId="0" xfId="2" applyAlignment="1">
      <alignment horizontal="center"/>
    </xf>
    <xf numFmtId="3" fontId="5" fillId="0" borderId="0" xfId="2" applyNumberFormat="1" applyFont="1" applyAlignment="1">
      <alignment horizontal="center" vertical="top"/>
    </xf>
    <xf numFmtId="4" fontId="5" fillId="0" borderId="0" xfId="2" applyNumberFormat="1" applyFont="1" applyAlignment="1">
      <alignment horizontal="center" vertical="top"/>
    </xf>
    <xf numFmtId="3" fontId="5" fillId="0" borderId="2" xfId="2" applyNumberFormat="1" applyFont="1" applyBorder="1" applyAlignment="1">
      <alignment horizontal="center" vertical="top"/>
    </xf>
    <xf numFmtId="4" fontId="5" fillId="0" borderId="2" xfId="2" applyNumberFormat="1" applyFont="1" applyBorder="1" applyAlignment="1">
      <alignment horizontal="center" vertical="top"/>
    </xf>
    <xf numFmtId="3" fontId="5" fillId="0" borderId="4" xfId="2" applyNumberFormat="1" applyFont="1" applyBorder="1" applyAlignment="1">
      <alignment horizontal="center" vertical="top"/>
    </xf>
    <xf numFmtId="4" fontId="5" fillId="0" borderId="4" xfId="2" applyNumberFormat="1" applyFont="1" applyBorder="1" applyAlignment="1">
      <alignment horizontal="center" vertical="top"/>
    </xf>
    <xf numFmtId="3" fontId="5" fillId="0" borderId="6" xfId="2" applyNumberFormat="1" applyFont="1" applyBorder="1" applyAlignment="1">
      <alignment horizontal="center" vertical="top"/>
    </xf>
    <xf numFmtId="4" fontId="5" fillId="0" borderId="6" xfId="2" applyNumberFormat="1" applyFont="1" applyBorder="1" applyAlignment="1">
      <alignment horizontal="center" vertical="top"/>
    </xf>
    <xf numFmtId="3" fontId="5" fillId="0" borderId="5" xfId="2" applyNumberFormat="1" applyFont="1" applyBorder="1" applyAlignment="1">
      <alignment horizontal="center" vertical="top"/>
    </xf>
    <xf numFmtId="4" fontId="5" fillId="0" borderId="5" xfId="2" applyNumberFormat="1" applyFont="1" applyBorder="1" applyAlignment="1">
      <alignment horizontal="center" vertical="top"/>
    </xf>
    <xf numFmtId="3" fontId="6" fillId="0" borderId="0" xfId="2" applyNumberFormat="1" applyAlignment="1">
      <alignment horizontal="left"/>
    </xf>
    <xf numFmtId="3" fontId="6" fillId="0" borderId="0" xfId="2" applyNumberFormat="1" applyAlignment="1">
      <alignment horizontal="right"/>
    </xf>
    <xf numFmtId="0" fontId="6" fillId="0" borderId="0" xfId="2" applyAlignment="1">
      <alignment horizontal="right"/>
    </xf>
    <xf numFmtId="164" fontId="6" fillId="0" borderId="0" xfId="2" applyNumberFormat="1" applyAlignment="1">
      <alignment horizontal="left"/>
    </xf>
    <xf numFmtId="3" fontId="8" fillId="0" borderId="0" xfId="2" applyNumberFormat="1" applyFont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7" fontId="5" fillId="0" borderId="0" xfId="0" applyNumberFormat="1" applyFont="1" applyFill="1" applyAlignment="1">
      <alignment horizontal="center" vertical="top"/>
    </xf>
    <xf numFmtId="37" fontId="5" fillId="0" borderId="4" xfId="0" applyNumberFormat="1" applyFont="1" applyFill="1" applyBorder="1" applyAlignment="1">
      <alignment horizontal="center" vertical="top"/>
    </xf>
    <xf numFmtId="0" fontId="5" fillId="0" borderId="0" xfId="2" applyFont="1" applyAlignment="1">
      <alignment horizontal="center" vertical="top"/>
    </xf>
    <xf numFmtId="3" fontId="5" fillId="0" borderId="0" xfId="2" applyNumberFormat="1" applyFont="1" applyAlignment="1">
      <alignment horizontal="center" vertical="top"/>
    </xf>
    <xf numFmtId="0" fontId="1" fillId="0" borderId="0" xfId="2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4" fillId="0" borderId="4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top"/>
    </xf>
    <xf numFmtId="3" fontId="5" fillId="0" borderId="4" xfId="2" applyNumberFormat="1" applyFont="1" applyBorder="1" applyAlignment="1">
      <alignment horizontal="center" vertical="top"/>
    </xf>
    <xf numFmtId="0" fontId="4" fillId="0" borderId="6" xfId="2" applyFont="1" applyBorder="1" applyAlignment="1">
      <alignment horizontal="center" vertical="center"/>
    </xf>
    <xf numFmtId="0" fontId="6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37" fontId="5" fillId="0" borderId="2" xfId="0" applyNumberFormat="1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 xr:uid="{E4C91584-6E53-4666-B406-18020EF565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4524375</xdr:colOff>
      <xdr:row>4</xdr:row>
      <xdr:rowOff>1143000</xdr:rowOff>
    </xdr:from>
    <xdr:to>
      <xdr:col>2</xdr:col>
      <xdr:colOff>314325</xdr:colOff>
      <xdr:row>5</xdr:row>
      <xdr:rowOff>474499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81D105-477E-4ADD-BC77-4EBF2A5DD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48675" y="2143125"/>
          <a:ext cx="3667125" cy="89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18" sqref="A18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82" t="s">
        <v>0</v>
      </c>
      <c r="B1" s="82"/>
      <c r="C1" s="82"/>
    </row>
    <row r="2" spans="1:3" ht="21.75" customHeight="1" x14ac:dyDescent="0.2">
      <c r="A2" s="82" t="s">
        <v>1</v>
      </c>
      <c r="B2" s="82"/>
      <c r="C2" s="82"/>
    </row>
    <row r="3" spans="1:3" ht="21.75" customHeight="1" x14ac:dyDescent="0.2">
      <c r="A3" s="82" t="s">
        <v>2</v>
      </c>
      <c r="B3" s="82"/>
      <c r="C3" s="82"/>
    </row>
    <row r="4" spans="1:3" ht="7.35" customHeight="1" x14ac:dyDescent="0.2"/>
    <row r="5" spans="1:3" ht="123.6" customHeight="1" x14ac:dyDescent="0.2">
      <c r="B5" s="83"/>
    </row>
    <row r="6" spans="1:3" ht="123.6" customHeight="1" x14ac:dyDescent="0.2">
      <c r="B6" s="8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9"/>
  <sheetViews>
    <sheetView rightToLeft="1" topLeftCell="D2" zoomScale="115" zoomScaleNormal="115" workbookViewId="0">
      <selection activeCell="L19" sqref="L19"/>
    </sheetView>
  </sheetViews>
  <sheetFormatPr defaultRowHeight="12.75" x14ac:dyDescent="0.2"/>
  <cols>
    <col min="1" max="2" width="2.5703125" customWidth="1"/>
    <col min="3" max="3" width="23.42578125" style="14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6.140625" bestFit="1" customWidth="1"/>
    <col min="15" max="15" width="1.28515625" customWidth="1"/>
    <col min="16" max="16" width="13.7109375" bestFit="1" customWidth="1"/>
    <col min="17" max="17" width="1.28515625" customWidth="1"/>
    <col min="18" max="18" width="17.85546875" bestFit="1" customWidth="1"/>
    <col min="19" max="19" width="1.28515625" customWidth="1"/>
    <col min="20" max="20" width="13.7109375" bestFit="1" customWidth="1"/>
    <col min="21" max="21" width="1.28515625" customWidth="1"/>
    <col min="22" max="22" width="17.140625" bestFit="1" customWidth="1"/>
    <col min="23" max="23" width="1.28515625" customWidth="1"/>
    <col min="24" max="24" width="20.28515625" bestFit="1" customWidth="1"/>
    <col min="25" max="25" width="1.28515625" customWidth="1"/>
    <col min="26" max="26" width="20.28515625" bestFit="1" customWidth="1"/>
    <col min="27" max="27" width="1.28515625" customWidth="1"/>
    <col min="28" max="28" width="20" bestFit="1" customWidth="1"/>
    <col min="29" max="29" width="0.28515625" customWidth="1"/>
  </cols>
  <sheetData>
    <row r="1" spans="1:28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1:28" ht="21.75" customHeight="1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pans="1:28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</row>
    <row r="4" spans="1:28" ht="14.45" customHeight="1" x14ac:dyDescent="0.2">
      <c r="A4" s="1" t="s">
        <v>3</v>
      </c>
      <c r="B4" s="84" t="s">
        <v>4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</row>
    <row r="5" spans="1:28" ht="14.45" customHeight="1" x14ac:dyDescent="0.2">
      <c r="A5" s="84" t="s">
        <v>5</v>
      </c>
      <c r="B5" s="84"/>
      <c r="C5" s="84" t="s">
        <v>6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</row>
    <row r="6" spans="1:28" ht="14.45" customHeight="1" x14ac:dyDescent="0.2">
      <c r="F6" s="85" t="s">
        <v>7</v>
      </c>
      <c r="G6" s="85"/>
      <c r="H6" s="85"/>
      <c r="I6" s="85"/>
      <c r="J6" s="85"/>
      <c r="L6" s="85" t="s">
        <v>8</v>
      </c>
      <c r="M6" s="85"/>
      <c r="N6" s="85"/>
      <c r="O6" s="85"/>
      <c r="P6" s="85"/>
      <c r="Q6" s="85"/>
      <c r="R6" s="85"/>
      <c r="T6" s="85" t="s">
        <v>9</v>
      </c>
      <c r="U6" s="85"/>
      <c r="V6" s="85"/>
      <c r="W6" s="85"/>
      <c r="X6" s="85"/>
      <c r="Y6" s="85"/>
      <c r="Z6" s="85"/>
      <c r="AA6" s="85"/>
      <c r="AB6" s="85"/>
    </row>
    <row r="7" spans="1:28" ht="14.45" customHeight="1" x14ac:dyDescent="0.2">
      <c r="F7" s="3"/>
      <c r="G7" s="3"/>
      <c r="H7" s="3"/>
      <c r="I7" s="3"/>
      <c r="J7" s="3"/>
      <c r="L7" s="86" t="s">
        <v>10</v>
      </c>
      <c r="M7" s="86"/>
      <c r="N7" s="86"/>
      <c r="O7" s="3"/>
      <c r="P7" s="86" t="s">
        <v>11</v>
      </c>
      <c r="Q7" s="86"/>
      <c r="R7" s="86"/>
      <c r="T7" s="3"/>
      <c r="U7" s="3"/>
      <c r="V7" s="3"/>
      <c r="W7" s="3"/>
      <c r="X7" s="3"/>
      <c r="Y7" s="3"/>
      <c r="Z7" s="3"/>
      <c r="AA7" s="3"/>
      <c r="AB7" s="3"/>
    </row>
    <row r="8" spans="1:28" ht="26.25" customHeight="1" x14ac:dyDescent="0.2">
      <c r="A8" s="85" t="s">
        <v>12</v>
      </c>
      <c r="B8" s="85"/>
      <c r="C8" s="85"/>
      <c r="E8" s="85" t="s">
        <v>13</v>
      </c>
      <c r="F8" s="8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87" t="s">
        <v>19</v>
      </c>
      <c r="B9" s="87"/>
      <c r="C9" s="87"/>
      <c r="D9" s="13"/>
      <c r="E9" s="88">
        <v>44656511</v>
      </c>
      <c r="F9" s="88"/>
      <c r="G9" s="13"/>
      <c r="H9" s="16">
        <v>127122887190</v>
      </c>
      <c r="I9" s="13"/>
      <c r="J9" s="16">
        <v>104461441172.88901</v>
      </c>
      <c r="K9" s="13"/>
      <c r="L9" s="16">
        <v>0</v>
      </c>
      <c r="M9" s="13"/>
      <c r="N9" s="16">
        <v>0</v>
      </c>
      <c r="O9" s="13"/>
      <c r="P9" s="56">
        <v>-4000000</v>
      </c>
      <c r="Q9" s="13"/>
      <c r="R9" s="16">
        <v>11283418116</v>
      </c>
      <c r="S9" s="13"/>
      <c r="T9" s="16">
        <v>40656511</v>
      </c>
      <c r="U9" s="13"/>
      <c r="V9" s="16">
        <v>3120</v>
      </c>
      <c r="W9" s="13"/>
      <c r="X9" s="16">
        <v>115736159086</v>
      </c>
      <c r="Y9" s="13"/>
      <c r="Z9" s="16">
        <v>126751909601.117</v>
      </c>
      <c r="AA9" s="13"/>
      <c r="AB9" s="17">
        <v>1.44</v>
      </c>
    </row>
    <row r="10" spans="1:28" ht="21.75" customHeight="1" x14ac:dyDescent="0.2">
      <c r="A10" s="89" t="s">
        <v>20</v>
      </c>
      <c r="B10" s="89"/>
      <c r="C10" s="89"/>
      <c r="D10" s="13"/>
      <c r="E10" s="90">
        <v>59737103</v>
      </c>
      <c r="F10" s="90"/>
      <c r="G10" s="13"/>
      <c r="H10" s="18">
        <v>175615390157</v>
      </c>
      <c r="I10" s="13"/>
      <c r="J10" s="18">
        <v>188625780853.435</v>
      </c>
      <c r="K10" s="13"/>
      <c r="L10" s="18">
        <v>0</v>
      </c>
      <c r="M10" s="13"/>
      <c r="N10" s="18">
        <v>0</v>
      </c>
      <c r="O10" s="13"/>
      <c r="P10" s="57">
        <v>-6404491</v>
      </c>
      <c r="Q10" s="13"/>
      <c r="R10" s="18">
        <v>22229323798</v>
      </c>
      <c r="S10" s="13"/>
      <c r="T10" s="18">
        <v>53332612</v>
      </c>
      <c r="U10" s="13"/>
      <c r="V10" s="18">
        <v>3620</v>
      </c>
      <c r="W10" s="13"/>
      <c r="X10" s="18">
        <v>156787440199</v>
      </c>
      <c r="Y10" s="13"/>
      <c r="Z10" s="18">
        <v>192917326757.866</v>
      </c>
      <c r="AA10" s="13"/>
      <c r="AB10" s="19">
        <v>2.19</v>
      </c>
    </row>
    <row r="11" spans="1:28" ht="21.75" customHeight="1" x14ac:dyDescent="0.2">
      <c r="A11" s="89" t="s">
        <v>21</v>
      </c>
      <c r="B11" s="89"/>
      <c r="C11" s="89"/>
      <c r="D11" s="13"/>
      <c r="E11" s="90">
        <v>22037077</v>
      </c>
      <c r="F11" s="90"/>
      <c r="G11" s="13"/>
      <c r="H11" s="18">
        <v>374242642768</v>
      </c>
      <c r="I11" s="13"/>
      <c r="J11" s="18">
        <v>459123855927.85797</v>
      </c>
      <c r="K11" s="13"/>
      <c r="L11" s="18">
        <v>592072</v>
      </c>
      <c r="M11" s="13"/>
      <c r="N11" s="18">
        <v>12746717934</v>
      </c>
      <c r="O11" s="13"/>
      <c r="P11" s="57">
        <v>-3592307</v>
      </c>
      <c r="Q11" s="13"/>
      <c r="R11" s="18">
        <v>84995760719</v>
      </c>
      <c r="S11" s="13"/>
      <c r="T11" s="18">
        <v>19036842</v>
      </c>
      <c r="U11" s="13"/>
      <c r="V11" s="18">
        <v>26710</v>
      </c>
      <c r="W11" s="13"/>
      <c r="X11" s="18">
        <v>325655127438</v>
      </c>
      <c r="Y11" s="13"/>
      <c r="Z11" s="18">
        <v>508087609542.13702</v>
      </c>
      <c r="AA11" s="13"/>
      <c r="AB11" s="19">
        <v>5.77</v>
      </c>
    </row>
    <row r="12" spans="1:28" ht="21.75" customHeight="1" x14ac:dyDescent="0.2">
      <c r="A12" s="89" t="s">
        <v>22</v>
      </c>
      <c r="B12" s="89"/>
      <c r="C12" s="89"/>
      <c r="D12" s="13"/>
      <c r="E12" s="90">
        <v>688791924</v>
      </c>
      <c r="F12" s="90"/>
      <c r="G12" s="13"/>
      <c r="H12" s="18">
        <v>3562835155072</v>
      </c>
      <c r="I12" s="13"/>
      <c r="J12" s="18">
        <v>2340112703268.3799</v>
      </c>
      <c r="K12" s="13"/>
      <c r="L12" s="18">
        <v>4251150</v>
      </c>
      <c r="M12" s="13"/>
      <c r="N12" s="18">
        <v>14743556834</v>
      </c>
      <c r="O12" s="13"/>
      <c r="P12" s="57">
        <v>-22798267</v>
      </c>
      <c r="Q12" s="13"/>
      <c r="R12" s="18">
        <v>80185017934</v>
      </c>
      <c r="S12" s="13"/>
      <c r="T12" s="18">
        <v>670244807</v>
      </c>
      <c r="U12" s="13"/>
      <c r="V12" s="18">
        <v>3660</v>
      </c>
      <c r="W12" s="13"/>
      <c r="X12" s="18">
        <v>3459778929622</v>
      </c>
      <c r="Y12" s="13"/>
      <c r="Z12" s="18">
        <v>2451231640664.8501</v>
      </c>
      <c r="AA12" s="13"/>
      <c r="AB12" s="19">
        <v>27.86</v>
      </c>
    </row>
    <row r="13" spans="1:28" ht="21.75" customHeight="1" x14ac:dyDescent="0.2">
      <c r="A13" s="89" t="s">
        <v>23</v>
      </c>
      <c r="B13" s="89"/>
      <c r="C13" s="89"/>
      <c r="D13" s="13"/>
      <c r="E13" s="90">
        <v>381106419</v>
      </c>
      <c r="F13" s="90"/>
      <c r="G13" s="13"/>
      <c r="H13" s="18">
        <v>149142734947</v>
      </c>
      <c r="I13" s="13"/>
      <c r="J13" s="18">
        <v>136713223345.64</v>
      </c>
      <c r="K13" s="13"/>
      <c r="L13" s="18">
        <v>0</v>
      </c>
      <c r="M13" s="13"/>
      <c r="N13" s="18">
        <v>0</v>
      </c>
      <c r="O13" s="13"/>
      <c r="P13" s="57">
        <v>-123323290</v>
      </c>
      <c r="Q13" s="13"/>
      <c r="R13" s="18">
        <v>47409025172</v>
      </c>
      <c r="S13" s="13"/>
      <c r="T13" s="18">
        <v>257783129</v>
      </c>
      <c r="U13" s="13"/>
      <c r="V13" s="18">
        <v>401</v>
      </c>
      <c r="W13" s="13"/>
      <c r="X13" s="18">
        <v>100881221013</v>
      </c>
      <c r="Y13" s="13"/>
      <c r="Z13" s="18">
        <v>103292472742.606</v>
      </c>
      <c r="AA13" s="13"/>
      <c r="AB13" s="19">
        <v>1.17</v>
      </c>
    </row>
    <row r="14" spans="1:28" ht="21.75" customHeight="1" x14ac:dyDescent="0.2">
      <c r="A14" s="89" t="s">
        <v>24</v>
      </c>
      <c r="B14" s="89"/>
      <c r="C14" s="89"/>
      <c r="D14" s="13"/>
      <c r="E14" s="90">
        <v>449196080</v>
      </c>
      <c r="F14" s="90"/>
      <c r="G14" s="13"/>
      <c r="H14" s="18">
        <v>1129255972459</v>
      </c>
      <c r="I14" s="13"/>
      <c r="J14" s="18">
        <v>1071865002058.33</v>
      </c>
      <c r="K14" s="13"/>
      <c r="L14" s="18">
        <v>151492188</v>
      </c>
      <c r="M14" s="13"/>
      <c r="N14" s="18">
        <v>468682757603</v>
      </c>
      <c r="O14" s="13"/>
      <c r="P14" s="57">
        <v>-312589000</v>
      </c>
      <c r="Q14" s="13"/>
      <c r="R14" s="18">
        <v>902331061774</v>
      </c>
      <c r="S14" s="13"/>
      <c r="T14" s="18">
        <v>288099268</v>
      </c>
      <c r="U14" s="13"/>
      <c r="V14" s="18">
        <v>3220</v>
      </c>
      <c r="W14" s="13"/>
      <c r="X14" s="18">
        <v>801391245634</v>
      </c>
      <c r="Y14" s="13"/>
      <c r="Z14" s="18">
        <v>926974606431.34998</v>
      </c>
      <c r="AA14" s="13"/>
      <c r="AB14" s="19">
        <v>10.54</v>
      </c>
    </row>
    <row r="15" spans="1:28" ht="21.75" customHeight="1" x14ac:dyDescent="0.2">
      <c r="A15" s="91" t="s">
        <v>25</v>
      </c>
      <c r="B15" s="91"/>
      <c r="C15" s="91"/>
      <c r="D15" s="15"/>
      <c r="E15" s="90">
        <v>950488396</v>
      </c>
      <c r="F15" s="92"/>
      <c r="G15" s="13"/>
      <c r="H15" s="20">
        <v>1921241484312</v>
      </c>
      <c r="I15" s="13"/>
      <c r="J15" s="20">
        <v>2038197889261.6599</v>
      </c>
      <c r="K15" s="13"/>
      <c r="L15" s="20">
        <v>191748063</v>
      </c>
      <c r="M15" s="13"/>
      <c r="N15" s="20">
        <v>487824921056</v>
      </c>
      <c r="O15" s="13"/>
      <c r="P15" s="58">
        <v>-459308492</v>
      </c>
      <c r="Q15" s="13"/>
      <c r="R15" s="20">
        <v>1177148616697</v>
      </c>
      <c r="S15" s="13"/>
      <c r="T15" s="20">
        <v>682927967</v>
      </c>
      <c r="U15" s="13"/>
      <c r="V15" s="20">
        <v>2810</v>
      </c>
      <c r="W15" s="13"/>
      <c r="X15" s="20">
        <v>1472901475906</v>
      </c>
      <c r="Y15" s="13"/>
      <c r="Z15" s="20">
        <v>1917569126303.6699</v>
      </c>
      <c r="AA15" s="13"/>
      <c r="AB15" s="21">
        <v>21.79</v>
      </c>
    </row>
    <row r="16" spans="1:28" ht="21.75" customHeight="1" x14ac:dyDescent="0.2">
      <c r="A16" s="93" t="s">
        <v>26</v>
      </c>
      <c r="B16" s="93"/>
      <c r="C16" s="93"/>
      <c r="D16" s="93"/>
      <c r="E16" s="13"/>
      <c r="F16" s="22">
        <v>2596013510</v>
      </c>
      <c r="G16" s="13"/>
      <c r="H16" s="22">
        <v>7439456266905</v>
      </c>
      <c r="I16" s="13"/>
      <c r="J16" s="22">
        <v>6339099895888.1904</v>
      </c>
      <c r="K16" s="13"/>
      <c r="L16" s="22">
        <v>348083473</v>
      </c>
      <c r="M16" s="13"/>
      <c r="N16" s="22">
        <v>983997953427</v>
      </c>
      <c r="O16" s="13"/>
      <c r="P16" s="59">
        <v>-932015847</v>
      </c>
      <c r="Q16" s="13"/>
      <c r="R16" s="22">
        <v>2325582224210</v>
      </c>
      <c r="S16" s="13"/>
      <c r="T16" s="34">
        <v>2012081136</v>
      </c>
      <c r="U16" s="40"/>
      <c r="V16" s="34"/>
      <c r="W16" s="40"/>
      <c r="X16" s="34">
        <v>6433131598898</v>
      </c>
      <c r="Y16" s="40"/>
      <c r="Z16" s="34">
        <v>6226824692043.5996</v>
      </c>
      <c r="AA16" s="40"/>
      <c r="AB16" s="23">
        <v>70.760000000000005</v>
      </c>
    </row>
    <row r="17" spans="5:28" x14ac:dyDescent="0.2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40"/>
      <c r="U17" s="40"/>
      <c r="V17" s="40"/>
      <c r="W17" s="40"/>
      <c r="X17" s="40"/>
      <c r="Y17" s="40"/>
      <c r="Z17" s="40"/>
      <c r="AA17" s="40"/>
      <c r="AB17" s="13"/>
    </row>
    <row r="18" spans="5:28" x14ac:dyDescent="0.2">
      <c r="T18" s="41"/>
      <c r="U18" s="41"/>
      <c r="V18" s="41"/>
      <c r="W18" s="41"/>
      <c r="X18" s="41"/>
      <c r="Y18" s="41"/>
      <c r="Z18" s="41"/>
      <c r="AA18" s="41"/>
    </row>
    <row r="19" spans="5:28" x14ac:dyDescent="0.2">
      <c r="T19" s="41"/>
      <c r="U19" s="41"/>
      <c r="V19" s="41"/>
      <c r="W19" s="41"/>
      <c r="X19" s="41"/>
      <c r="Y19" s="41"/>
      <c r="Z19" s="41"/>
      <c r="AA19" s="41"/>
    </row>
    <row r="20" spans="5:28" x14ac:dyDescent="0.2">
      <c r="T20" s="41"/>
      <c r="U20" s="41"/>
      <c r="V20" s="41"/>
      <c r="W20" s="41"/>
      <c r="X20" s="42"/>
      <c r="Y20" s="41"/>
      <c r="Z20" s="42"/>
      <c r="AA20" s="41"/>
    </row>
    <row r="21" spans="5:28" x14ac:dyDescent="0.2">
      <c r="T21" s="41"/>
      <c r="U21" s="41"/>
      <c r="V21" s="41"/>
      <c r="W21" s="41"/>
      <c r="X21" s="41"/>
      <c r="Y21" s="41"/>
      <c r="Z21" s="41"/>
      <c r="AA21" s="41"/>
    </row>
    <row r="22" spans="5:28" x14ac:dyDescent="0.2">
      <c r="T22" s="41"/>
      <c r="U22" s="41"/>
      <c r="V22" s="41"/>
      <c r="W22" s="41"/>
      <c r="X22" s="41"/>
      <c r="Y22" s="41"/>
      <c r="Z22" s="41"/>
      <c r="AA22" s="41"/>
    </row>
    <row r="23" spans="5:28" x14ac:dyDescent="0.2">
      <c r="T23" s="41"/>
      <c r="U23" s="41"/>
      <c r="V23" s="41"/>
      <c r="W23" s="41"/>
      <c r="X23" s="41"/>
      <c r="Y23" s="41"/>
      <c r="Z23" s="41"/>
      <c r="AA23" s="41"/>
    </row>
    <row r="24" spans="5:28" x14ac:dyDescent="0.2">
      <c r="T24" s="41"/>
      <c r="U24" s="41"/>
      <c r="V24" s="41"/>
      <c r="W24" s="41"/>
      <c r="X24" s="41"/>
      <c r="Y24" s="41"/>
      <c r="Z24" s="41"/>
      <c r="AA24" s="41"/>
    </row>
    <row r="25" spans="5:28" x14ac:dyDescent="0.2">
      <c r="T25" s="41"/>
      <c r="U25" s="41"/>
      <c r="V25" s="41"/>
      <c r="W25" s="41"/>
      <c r="X25" s="41"/>
      <c r="Y25" s="41"/>
      <c r="Z25" s="41"/>
      <c r="AA25" s="41"/>
    </row>
    <row r="26" spans="5:28" x14ac:dyDescent="0.2">
      <c r="T26" s="41"/>
      <c r="U26" s="41"/>
      <c r="V26" s="41"/>
      <c r="W26" s="41"/>
      <c r="X26" s="41"/>
      <c r="Y26" s="41"/>
      <c r="Z26" s="41"/>
      <c r="AA26" s="41"/>
    </row>
    <row r="27" spans="5:28" x14ac:dyDescent="0.2">
      <c r="T27" s="41"/>
      <c r="U27" s="41"/>
      <c r="V27" s="41"/>
      <c r="W27" s="41"/>
      <c r="X27" s="41"/>
      <c r="Y27" s="41"/>
      <c r="Z27" s="41"/>
      <c r="AA27" s="41"/>
    </row>
    <row r="28" spans="5:28" x14ac:dyDescent="0.2">
      <c r="T28" s="41"/>
      <c r="U28" s="41"/>
      <c r="V28" s="41"/>
      <c r="W28" s="41"/>
      <c r="X28" s="41"/>
      <c r="Y28" s="41"/>
      <c r="Z28" s="41"/>
      <c r="AA28" s="41"/>
    </row>
    <row r="29" spans="5:28" x14ac:dyDescent="0.2">
      <c r="T29" s="41"/>
      <c r="U29" s="41"/>
      <c r="V29" s="41"/>
      <c r="W29" s="41"/>
      <c r="X29" s="41"/>
      <c r="Y29" s="41"/>
      <c r="Z29" s="41"/>
      <c r="AA29" s="41"/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6"/>
  <sheetViews>
    <sheetView rightToLeft="1" topLeftCell="B2" zoomScale="115" zoomScaleNormal="115" workbookViewId="0">
      <selection activeCell="G24" sqref="G24"/>
    </sheetView>
  </sheetViews>
  <sheetFormatPr defaultRowHeight="12.75" x14ac:dyDescent="0.2"/>
  <cols>
    <col min="1" max="1" width="5.140625" customWidth="1"/>
    <col min="2" max="2" width="2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85546875" bestFit="1" customWidth="1"/>
    <col min="8" max="8" width="1.28515625" customWidth="1"/>
    <col min="9" max="9" width="17.85546875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2.28515625" bestFit="1" customWidth="1"/>
    <col min="16" max="16" width="1.28515625" customWidth="1"/>
    <col min="17" max="17" width="17.85546875" bestFit="1" customWidth="1"/>
    <col min="18" max="18" width="1.28515625" customWidth="1"/>
    <col min="19" max="19" width="15.5703125" customWidth="1"/>
    <col min="20" max="20" width="1.28515625" customWidth="1"/>
    <col min="21" max="21" width="24.140625" bestFit="1" customWidth="1"/>
    <col min="22" max="22" width="1.28515625" customWidth="1"/>
    <col min="23" max="23" width="20.28515625" bestFit="1" customWidth="1"/>
    <col min="24" max="24" width="1.28515625" customWidth="1"/>
    <col min="25" max="25" width="20.28515625" bestFit="1" customWidth="1"/>
    <col min="26" max="26" width="1.28515625" customWidth="1"/>
    <col min="27" max="27" width="20" bestFit="1" customWidth="1"/>
    <col min="28" max="28" width="0.28515625" customWidth="1"/>
  </cols>
  <sheetData>
    <row r="1" spans="1:27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 ht="21.75" customHeight="1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</row>
    <row r="4" spans="1:27" ht="14.45" customHeight="1" x14ac:dyDescent="0.2"/>
    <row r="5" spans="1:27" ht="14.45" customHeight="1" x14ac:dyDescent="0.2">
      <c r="A5" s="1" t="s">
        <v>28</v>
      </c>
      <c r="B5" s="84" t="s">
        <v>29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</row>
    <row r="6" spans="1:27" ht="14.45" customHeight="1" x14ac:dyDescent="0.2">
      <c r="E6" s="85" t="s">
        <v>7</v>
      </c>
      <c r="F6" s="85"/>
      <c r="G6" s="85"/>
      <c r="H6" s="85"/>
      <c r="I6" s="85"/>
      <c r="K6" s="85" t="s">
        <v>8</v>
      </c>
      <c r="L6" s="85"/>
      <c r="M6" s="85"/>
      <c r="N6" s="85"/>
      <c r="O6" s="85"/>
      <c r="P6" s="85"/>
      <c r="Q6" s="85"/>
      <c r="S6" s="85" t="s">
        <v>9</v>
      </c>
      <c r="T6" s="85"/>
      <c r="U6" s="85"/>
      <c r="V6" s="85"/>
      <c r="W6" s="85"/>
      <c r="X6" s="85"/>
      <c r="Y6" s="85"/>
      <c r="Z6" s="85"/>
      <c r="AA6" s="85"/>
    </row>
    <row r="7" spans="1:27" ht="14.45" customHeight="1" x14ac:dyDescent="0.2">
      <c r="E7" s="3"/>
      <c r="F7" s="3"/>
      <c r="G7" s="3"/>
      <c r="H7" s="3"/>
      <c r="I7" s="3"/>
      <c r="K7" s="86" t="s">
        <v>30</v>
      </c>
      <c r="L7" s="86"/>
      <c r="M7" s="86"/>
      <c r="N7" s="3"/>
      <c r="O7" s="86" t="s">
        <v>31</v>
      </c>
      <c r="P7" s="86"/>
      <c r="Q7" s="86"/>
      <c r="S7" s="3"/>
      <c r="T7" s="3"/>
      <c r="U7" s="3"/>
      <c r="V7" s="3"/>
      <c r="W7" s="3"/>
      <c r="X7" s="3"/>
      <c r="Y7" s="3"/>
      <c r="Z7" s="3"/>
      <c r="AA7" s="3"/>
    </row>
    <row r="8" spans="1:27" ht="21" customHeight="1" x14ac:dyDescent="0.2">
      <c r="A8" s="85" t="s">
        <v>32</v>
      </c>
      <c r="B8" s="85"/>
      <c r="D8" s="85" t="s">
        <v>33</v>
      </c>
      <c r="E8" s="8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34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87" t="s">
        <v>35</v>
      </c>
      <c r="B9" s="87"/>
      <c r="C9" s="13"/>
      <c r="D9" s="88">
        <v>23089</v>
      </c>
      <c r="E9" s="88"/>
      <c r="F9" s="13"/>
      <c r="G9" s="16">
        <v>1774033022</v>
      </c>
      <c r="H9" s="13"/>
      <c r="I9" s="16">
        <v>1998123828.04017</v>
      </c>
      <c r="J9" s="13"/>
      <c r="K9" s="16">
        <v>0</v>
      </c>
      <c r="L9" s="13"/>
      <c r="M9" s="16">
        <v>0</v>
      </c>
      <c r="N9" s="13"/>
      <c r="O9" s="16">
        <v>0</v>
      </c>
      <c r="P9" s="13"/>
      <c r="Q9" s="16">
        <v>0</v>
      </c>
      <c r="R9" s="13"/>
      <c r="S9" s="16">
        <v>23089</v>
      </c>
      <c r="T9" s="13"/>
      <c r="U9" s="16">
        <v>88921</v>
      </c>
      <c r="V9" s="13"/>
      <c r="W9" s="16">
        <v>1774033022</v>
      </c>
      <c r="X9" s="13"/>
      <c r="Y9" s="16">
        <v>2052339889.4926801</v>
      </c>
      <c r="Z9" s="13"/>
      <c r="AA9" s="17">
        <v>0.02</v>
      </c>
    </row>
    <row r="10" spans="1:27" ht="21.75" customHeight="1" x14ac:dyDescent="0.2">
      <c r="A10" s="89" t="s">
        <v>36</v>
      </c>
      <c r="B10" s="89"/>
      <c r="C10" s="13"/>
      <c r="D10" s="90">
        <v>106333</v>
      </c>
      <c r="E10" s="90"/>
      <c r="F10" s="13"/>
      <c r="G10" s="18">
        <v>3024288013</v>
      </c>
      <c r="H10" s="13"/>
      <c r="I10" s="18">
        <v>3055733866.4752798</v>
      </c>
      <c r="J10" s="13"/>
      <c r="K10" s="18">
        <v>619698</v>
      </c>
      <c r="L10" s="13"/>
      <c r="M10" s="18">
        <v>18144925980</v>
      </c>
      <c r="N10" s="13"/>
      <c r="O10" s="57">
        <v>-10185</v>
      </c>
      <c r="P10" s="13"/>
      <c r="Q10" s="18">
        <v>293118026</v>
      </c>
      <c r="R10" s="13"/>
      <c r="S10" s="18">
        <v>715846</v>
      </c>
      <c r="T10" s="13"/>
      <c r="U10" s="18">
        <v>29510</v>
      </c>
      <c r="V10" s="13"/>
      <c r="W10" s="18">
        <v>20879535592</v>
      </c>
      <c r="X10" s="13"/>
      <c r="Y10" s="18">
        <v>21116825758.049099</v>
      </c>
      <c r="Z10" s="13"/>
      <c r="AA10" s="19">
        <v>0.24</v>
      </c>
    </row>
    <row r="11" spans="1:27" ht="21.75" customHeight="1" x14ac:dyDescent="0.2">
      <c r="A11" s="89" t="s">
        <v>37</v>
      </c>
      <c r="B11" s="89"/>
      <c r="C11" s="13"/>
      <c r="D11" s="90">
        <v>161224</v>
      </c>
      <c r="E11" s="90"/>
      <c r="F11" s="13"/>
      <c r="G11" s="18">
        <v>8172025939</v>
      </c>
      <c r="H11" s="13"/>
      <c r="I11" s="18">
        <v>8233735625.9798498</v>
      </c>
      <c r="J11" s="13"/>
      <c r="K11" s="18">
        <v>1364949</v>
      </c>
      <c r="L11" s="13"/>
      <c r="M11" s="18">
        <v>71157568606</v>
      </c>
      <c r="N11" s="13"/>
      <c r="O11" s="57">
        <v>-305802</v>
      </c>
      <c r="P11" s="13"/>
      <c r="Q11" s="18">
        <v>15740321099</v>
      </c>
      <c r="R11" s="13"/>
      <c r="S11" s="18">
        <v>1220371</v>
      </c>
      <c r="T11" s="13"/>
      <c r="U11" s="18">
        <v>52450</v>
      </c>
      <c r="V11" s="13"/>
      <c r="W11" s="18">
        <v>63685927485</v>
      </c>
      <c r="X11" s="13"/>
      <c r="Y11" s="18">
        <v>63984855830.762199</v>
      </c>
      <c r="Z11" s="13"/>
      <c r="AA11" s="19">
        <v>0.73</v>
      </c>
    </row>
    <row r="12" spans="1:27" ht="21.75" customHeight="1" x14ac:dyDescent="0.2">
      <c r="A12" s="89" t="s">
        <v>38</v>
      </c>
      <c r="B12" s="89"/>
      <c r="C12" s="13"/>
      <c r="D12" s="90">
        <v>206767</v>
      </c>
      <c r="E12" s="90"/>
      <c r="F12" s="13"/>
      <c r="G12" s="18">
        <v>21888966211</v>
      </c>
      <c r="H12" s="13"/>
      <c r="I12" s="18">
        <v>21887104084.137901</v>
      </c>
      <c r="J12" s="13"/>
      <c r="K12" s="18">
        <v>527998</v>
      </c>
      <c r="L12" s="13"/>
      <c r="M12" s="18">
        <v>57262087164</v>
      </c>
      <c r="N12" s="13"/>
      <c r="O12" s="57">
        <v>-276095</v>
      </c>
      <c r="P12" s="13"/>
      <c r="Q12" s="18">
        <v>29786903908</v>
      </c>
      <c r="R12" s="13"/>
      <c r="S12" s="18">
        <v>458670</v>
      </c>
      <c r="T12" s="13"/>
      <c r="U12" s="18">
        <v>108731</v>
      </c>
      <c r="V12" s="13"/>
      <c r="W12" s="18">
        <v>49890496776</v>
      </c>
      <c r="X12" s="13"/>
      <c r="Y12" s="18">
        <v>49853257599.884804</v>
      </c>
      <c r="Z12" s="13"/>
      <c r="AA12" s="19">
        <v>0.56999999999999995</v>
      </c>
    </row>
    <row r="13" spans="1:27" ht="21.75" customHeight="1" x14ac:dyDescent="0.2">
      <c r="A13" s="89" t="s">
        <v>39</v>
      </c>
      <c r="B13" s="89"/>
      <c r="C13" s="13"/>
      <c r="D13" s="90">
        <v>816158</v>
      </c>
      <c r="E13" s="90"/>
      <c r="F13" s="13"/>
      <c r="G13" s="18">
        <v>24688072638</v>
      </c>
      <c r="H13" s="13"/>
      <c r="I13" s="18">
        <v>27702425852.1968</v>
      </c>
      <c r="J13" s="13"/>
      <c r="K13" s="18">
        <v>460720</v>
      </c>
      <c r="L13" s="13"/>
      <c r="M13" s="18">
        <v>15999792546</v>
      </c>
      <c r="N13" s="13"/>
      <c r="O13" s="57">
        <v>-1276878</v>
      </c>
      <c r="P13" s="13"/>
      <c r="Q13" s="18">
        <v>44318625123</v>
      </c>
      <c r="R13" s="13"/>
      <c r="S13" s="18">
        <v>0</v>
      </c>
      <c r="T13" s="13"/>
      <c r="U13" s="18">
        <v>0</v>
      </c>
      <c r="V13" s="13"/>
      <c r="W13" s="18">
        <v>0</v>
      </c>
      <c r="X13" s="13"/>
      <c r="Y13" s="18">
        <v>0</v>
      </c>
      <c r="Z13" s="13"/>
      <c r="AA13" s="19">
        <v>0</v>
      </c>
    </row>
    <row r="14" spans="1:27" ht="21.75" customHeight="1" x14ac:dyDescent="0.2">
      <c r="A14" s="89" t="s">
        <v>40</v>
      </c>
      <c r="B14" s="89"/>
      <c r="C14" s="13"/>
      <c r="D14" s="90">
        <v>41416181</v>
      </c>
      <c r="E14" s="90"/>
      <c r="F14" s="13"/>
      <c r="G14" s="18">
        <v>665486107764</v>
      </c>
      <c r="H14" s="13"/>
      <c r="I14" s="18">
        <v>679099106771.75195</v>
      </c>
      <c r="J14" s="13"/>
      <c r="K14" s="18">
        <v>30988530</v>
      </c>
      <c r="L14" s="13"/>
      <c r="M14" s="18">
        <v>514880562943</v>
      </c>
      <c r="N14" s="13"/>
      <c r="O14" s="57">
        <v>-47256273</v>
      </c>
      <c r="P14" s="13"/>
      <c r="Q14" s="18">
        <v>790922692996</v>
      </c>
      <c r="R14" s="13"/>
      <c r="S14" s="18">
        <v>25148438</v>
      </c>
      <c r="T14" s="13"/>
      <c r="U14" s="18">
        <v>16871</v>
      </c>
      <c r="V14" s="13"/>
      <c r="W14" s="18">
        <v>410192545587</v>
      </c>
      <c r="X14" s="13"/>
      <c r="Y14" s="18">
        <v>424122844507.04797</v>
      </c>
      <c r="Z14" s="13"/>
      <c r="AA14" s="19">
        <v>4.82</v>
      </c>
    </row>
    <row r="15" spans="1:27" ht="21.75" customHeight="1" x14ac:dyDescent="0.2">
      <c r="A15" s="89" t="s">
        <v>41</v>
      </c>
      <c r="B15" s="89"/>
      <c r="C15" s="13"/>
      <c r="D15" s="90">
        <v>7421187</v>
      </c>
      <c r="E15" s="90"/>
      <c r="F15" s="13"/>
      <c r="G15" s="18">
        <v>328391255553</v>
      </c>
      <c r="H15" s="13"/>
      <c r="I15" s="18">
        <v>329935583198.64001</v>
      </c>
      <c r="J15" s="13"/>
      <c r="K15" s="18">
        <v>17614351</v>
      </c>
      <c r="L15" s="13"/>
      <c r="M15" s="18">
        <v>791852929633</v>
      </c>
      <c r="N15" s="13"/>
      <c r="O15" s="57">
        <v>-11875428</v>
      </c>
      <c r="P15" s="13"/>
      <c r="Q15" s="18">
        <v>535128874514</v>
      </c>
      <c r="R15" s="13"/>
      <c r="S15" s="18">
        <v>13160110</v>
      </c>
      <c r="T15" s="13"/>
      <c r="U15" s="18">
        <v>45675</v>
      </c>
      <c r="V15" s="13"/>
      <c r="W15" s="18">
        <v>590319628230</v>
      </c>
      <c r="X15" s="13"/>
      <c r="Y15" s="18">
        <v>600866373041.05798</v>
      </c>
      <c r="Z15" s="13"/>
      <c r="AA15" s="19">
        <v>6.83</v>
      </c>
    </row>
    <row r="16" spans="1:27" ht="21.75" customHeight="1" x14ac:dyDescent="0.2">
      <c r="A16" s="91" t="s">
        <v>42</v>
      </c>
      <c r="B16" s="91"/>
      <c r="C16" s="13"/>
      <c r="D16" s="92">
        <v>0</v>
      </c>
      <c r="E16" s="92"/>
      <c r="F16" s="13"/>
      <c r="G16" s="20">
        <v>0</v>
      </c>
      <c r="H16" s="13"/>
      <c r="I16" s="20">
        <v>0</v>
      </c>
      <c r="J16" s="13"/>
      <c r="K16" s="20">
        <v>1542395</v>
      </c>
      <c r="L16" s="13"/>
      <c r="M16" s="20">
        <v>46058027532</v>
      </c>
      <c r="N16" s="13"/>
      <c r="O16" s="58">
        <v>-119170</v>
      </c>
      <c r="P16" s="13"/>
      <c r="Q16" s="20">
        <v>3561674333</v>
      </c>
      <c r="R16" s="13"/>
      <c r="S16" s="20">
        <v>1423225</v>
      </c>
      <c r="T16" s="13"/>
      <c r="U16" s="20">
        <v>30034</v>
      </c>
      <c r="V16" s="13"/>
      <c r="W16" s="20">
        <v>42513602096</v>
      </c>
      <c r="X16" s="13"/>
      <c r="Y16" s="20">
        <v>42729377379.754097</v>
      </c>
      <c r="Z16" s="13"/>
      <c r="AA16" s="21">
        <v>0.49</v>
      </c>
    </row>
    <row r="17" spans="1:27" ht="21.75" customHeight="1" x14ac:dyDescent="0.2">
      <c r="A17" s="93" t="s">
        <v>26</v>
      </c>
      <c r="B17" s="93"/>
      <c r="C17" s="13"/>
      <c r="D17" s="94">
        <v>50150939</v>
      </c>
      <c r="E17" s="94"/>
      <c r="F17" s="13"/>
      <c r="G17" s="22">
        <v>1053424749140</v>
      </c>
      <c r="H17" s="13"/>
      <c r="I17" s="22">
        <v>1071911813227.22</v>
      </c>
      <c r="J17" s="13"/>
      <c r="K17" s="22">
        <v>53118641</v>
      </c>
      <c r="L17" s="13"/>
      <c r="M17" s="22">
        <v>1515355894404</v>
      </c>
      <c r="N17" s="13"/>
      <c r="O17" s="59">
        <v>-61119831</v>
      </c>
      <c r="P17" s="13"/>
      <c r="Q17" s="22">
        <v>1419752209999</v>
      </c>
      <c r="R17" s="13"/>
      <c r="S17" s="34">
        <v>42149749</v>
      </c>
      <c r="T17" s="40"/>
      <c r="U17" s="34"/>
      <c r="V17" s="40"/>
      <c r="W17" s="34">
        <v>1179255768788</v>
      </c>
      <c r="X17" s="40"/>
      <c r="Y17" s="34">
        <v>1204725874006.05</v>
      </c>
      <c r="Z17" s="40"/>
      <c r="AA17" s="23">
        <v>13.7</v>
      </c>
    </row>
    <row r="18" spans="1:27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40"/>
      <c r="T18" s="40"/>
      <c r="U18" s="40"/>
      <c r="V18" s="40"/>
      <c r="W18" s="40"/>
      <c r="X18" s="40"/>
      <c r="Y18" s="40"/>
      <c r="Z18" s="40"/>
      <c r="AA18" s="40"/>
    </row>
    <row r="19" spans="1:27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40"/>
      <c r="T19" s="40"/>
      <c r="U19" s="40"/>
      <c r="V19" s="40"/>
      <c r="W19" s="40"/>
      <c r="X19" s="40"/>
      <c r="Y19" s="40"/>
      <c r="Z19" s="40"/>
      <c r="AA19" s="40"/>
    </row>
    <row r="20" spans="1:27" x14ac:dyDescent="0.2">
      <c r="S20" s="41"/>
      <c r="T20" s="41"/>
      <c r="U20" s="41"/>
      <c r="V20" s="41"/>
      <c r="W20" s="42"/>
      <c r="X20" s="41"/>
      <c r="Y20" s="42"/>
      <c r="Z20" s="41"/>
      <c r="AA20" s="41"/>
    </row>
    <row r="21" spans="1:27" x14ac:dyDescent="0.2">
      <c r="S21" s="41"/>
      <c r="T21" s="41"/>
      <c r="U21" s="41"/>
      <c r="V21" s="41"/>
      <c r="W21" s="41"/>
      <c r="X21" s="41"/>
      <c r="Y21" s="41"/>
      <c r="Z21" s="41"/>
      <c r="AA21" s="41"/>
    </row>
    <row r="22" spans="1:27" x14ac:dyDescent="0.2">
      <c r="S22" s="41"/>
      <c r="T22" s="41"/>
      <c r="U22" s="41"/>
      <c r="V22" s="41"/>
      <c r="W22" s="41"/>
      <c r="X22" s="41"/>
      <c r="Y22" s="41"/>
      <c r="Z22" s="41"/>
      <c r="AA22" s="41"/>
    </row>
    <row r="23" spans="1:27" x14ac:dyDescent="0.2">
      <c r="S23" s="41"/>
      <c r="T23" s="41"/>
      <c r="U23" s="41"/>
      <c r="V23" s="41"/>
      <c r="W23" s="41"/>
      <c r="X23" s="41"/>
      <c r="Y23" s="41"/>
      <c r="Z23" s="41"/>
      <c r="AA23" s="41"/>
    </row>
    <row r="24" spans="1:27" x14ac:dyDescent="0.2">
      <c r="S24" s="41"/>
      <c r="T24" s="41"/>
      <c r="U24" s="41"/>
      <c r="V24" s="41"/>
      <c r="W24" s="41"/>
      <c r="X24" s="41"/>
      <c r="Y24" s="41"/>
      <c r="Z24" s="41"/>
      <c r="AA24" s="41"/>
    </row>
    <row r="25" spans="1:27" x14ac:dyDescent="0.2">
      <c r="S25" s="41"/>
      <c r="T25" s="41"/>
      <c r="U25" s="41"/>
      <c r="V25" s="41"/>
      <c r="W25" s="41"/>
      <c r="X25" s="41"/>
      <c r="Y25" s="41"/>
      <c r="Z25" s="41"/>
      <c r="AA25" s="41"/>
    </row>
    <row r="26" spans="1:27" x14ac:dyDescent="0.2">
      <c r="S26" s="41"/>
      <c r="T26" s="41"/>
      <c r="U26" s="41"/>
      <c r="V26" s="41"/>
      <c r="W26" s="41"/>
      <c r="X26" s="41"/>
      <c r="Y26" s="41"/>
      <c r="Z26" s="41"/>
      <c r="AA26" s="41"/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workbookViewId="0">
      <selection activeCell="H18" sqref="H18"/>
    </sheetView>
  </sheetViews>
  <sheetFormatPr defaultRowHeight="12.75" x14ac:dyDescent="0.2"/>
  <cols>
    <col min="1" max="1" width="5.140625" customWidth="1"/>
    <col min="2" max="2" width="40.85546875" customWidth="1"/>
    <col min="3" max="3" width="1.28515625" customWidth="1"/>
    <col min="4" max="4" width="14.28515625" customWidth="1"/>
    <col min="5" max="5" width="1.28515625" customWidth="1"/>
    <col min="6" max="6" width="15.7109375" bestFit="1" customWidth="1"/>
    <col min="7" max="7" width="1.28515625" customWidth="1"/>
    <col min="8" max="8" width="15.71093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21.75" customHeight="1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ht="14.45" customHeight="1" x14ac:dyDescent="0.2"/>
    <row r="5" spans="1:12" ht="14.45" customHeight="1" x14ac:dyDescent="0.2">
      <c r="A5" s="36" t="s">
        <v>108</v>
      </c>
      <c r="B5" s="84" t="s">
        <v>43</v>
      </c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ht="14.45" customHeight="1" x14ac:dyDescent="0.2">
      <c r="D6" s="2" t="s">
        <v>7</v>
      </c>
      <c r="F6" s="85" t="s">
        <v>8</v>
      </c>
      <c r="G6" s="85"/>
      <c r="H6" s="8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85" t="s">
        <v>44</v>
      </c>
      <c r="B8" s="85"/>
      <c r="D8" s="2" t="s">
        <v>45</v>
      </c>
      <c r="F8" s="2" t="s">
        <v>46</v>
      </c>
      <c r="H8" s="2" t="s">
        <v>47</v>
      </c>
      <c r="J8" s="2" t="s">
        <v>45</v>
      </c>
      <c r="L8" s="2" t="s">
        <v>18</v>
      </c>
    </row>
    <row r="9" spans="1:12" ht="21.75" customHeight="1" x14ac:dyDescent="0.2">
      <c r="A9" s="87" t="s">
        <v>48</v>
      </c>
      <c r="B9" s="87"/>
      <c r="D9" s="16">
        <v>4666247963</v>
      </c>
      <c r="E9" s="13"/>
      <c r="F9" s="16">
        <v>89313022</v>
      </c>
      <c r="G9" s="13"/>
      <c r="H9" s="16">
        <v>0</v>
      </c>
      <c r="I9" s="13"/>
      <c r="J9" s="16">
        <v>4755560985</v>
      </c>
      <c r="L9" s="6" t="s">
        <v>49</v>
      </c>
    </row>
    <row r="10" spans="1:12" ht="21.75" customHeight="1" x14ac:dyDescent="0.2">
      <c r="A10" s="89" t="s">
        <v>50</v>
      </c>
      <c r="B10" s="89"/>
      <c r="D10" s="18">
        <v>310530</v>
      </c>
      <c r="E10" s="13"/>
      <c r="F10" s="18">
        <v>0</v>
      </c>
      <c r="G10" s="13"/>
      <c r="H10" s="18">
        <v>39000</v>
      </c>
      <c r="I10" s="13"/>
      <c r="J10" s="32">
        <v>271530</v>
      </c>
      <c r="L10" s="8" t="s">
        <v>51</v>
      </c>
    </row>
    <row r="11" spans="1:12" ht="21.75" customHeight="1" x14ac:dyDescent="0.2">
      <c r="A11" s="89" t="s">
        <v>50</v>
      </c>
      <c r="B11" s="89"/>
      <c r="D11" s="18">
        <v>2736004787</v>
      </c>
      <c r="E11" s="13"/>
      <c r="F11" s="18">
        <v>0</v>
      </c>
      <c r="G11" s="13"/>
      <c r="H11" s="18">
        <v>669000</v>
      </c>
      <c r="I11" s="13"/>
      <c r="J11" s="32">
        <v>2735335787</v>
      </c>
      <c r="L11" s="8" t="s">
        <v>52</v>
      </c>
    </row>
    <row r="12" spans="1:12" ht="21.75" customHeight="1" x14ac:dyDescent="0.2">
      <c r="A12" s="89" t="s">
        <v>53</v>
      </c>
      <c r="B12" s="89"/>
      <c r="D12" s="18">
        <v>465413</v>
      </c>
      <c r="E12" s="13"/>
      <c r="F12" s="18">
        <v>0</v>
      </c>
      <c r="G12" s="13"/>
      <c r="H12" s="18">
        <v>71790</v>
      </c>
      <c r="I12" s="13"/>
      <c r="J12" s="32">
        <v>393623</v>
      </c>
      <c r="L12" s="8" t="s">
        <v>51</v>
      </c>
    </row>
    <row r="13" spans="1:12" ht="21.75" customHeight="1" x14ac:dyDescent="0.2">
      <c r="A13" s="89" t="s">
        <v>54</v>
      </c>
      <c r="B13" s="89"/>
      <c r="D13" s="18">
        <v>1036014</v>
      </c>
      <c r="E13" s="13"/>
      <c r="F13" s="18">
        <v>56417462358</v>
      </c>
      <c r="G13" s="13"/>
      <c r="H13" s="18">
        <v>56417466926</v>
      </c>
      <c r="I13" s="13"/>
      <c r="J13" s="32">
        <v>1031446</v>
      </c>
      <c r="L13" s="8" t="s">
        <v>51</v>
      </c>
    </row>
    <row r="14" spans="1:12" ht="21.75" customHeight="1" x14ac:dyDescent="0.2">
      <c r="A14" s="89" t="s">
        <v>54</v>
      </c>
      <c r="B14" s="89"/>
      <c r="D14" s="18">
        <v>1075549</v>
      </c>
      <c r="E14" s="13"/>
      <c r="F14" s="18">
        <v>56149514549</v>
      </c>
      <c r="G14" s="13"/>
      <c r="H14" s="18">
        <v>56149460000</v>
      </c>
      <c r="I14" s="13"/>
      <c r="J14" s="32">
        <v>1130098</v>
      </c>
      <c r="L14" s="8" t="s">
        <v>51</v>
      </c>
    </row>
    <row r="15" spans="1:12" ht="21.75" customHeight="1" x14ac:dyDescent="0.2">
      <c r="A15" s="91" t="s">
        <v>54</v>
      </c>
      <c r="B15" s="91"/>
      <c r="D15" s="20">
        <v>1018920</v>
      </c>
      <c r="E15" s="13"/>
      <c r="F15" s="20">
        <v>4327</v>
      </c>
      <c r="G15" s="13"/>
      <c r="H15" s="20">
        <v>0</v>
      </c>
      <c r="I15" s="13"/>
      <c r="J15" s="33">
        <v>1023247</v>
      </c>
      <c r="L15" s="9" t="s">
        <v>51</v>
      </c>
    </row>
    <row r="16" spans="1:12" ht="21.75" customHeight="1" x14ac:dyDescent="0.2">
      <c r="A16" s="93" t="s">
        <v>26</v>
      </c>
      <c r="B16" s="93"/>
      <c r="D16" s="22">
        <v>7406159176</v>
      </c>
      <c r="E16" s="13"/>
      <c r="F16" s="22">
        <v>112656294256</v>
      </c>
      <c r="G16" s="13"/>
      <c r="H16" s="22">
        <v>112567706716</v>
      </c>
      <c r="I16" s="13"/>
      <c r="J16" s="34">
        <v>7494746716</v>
      </c>
      <c r="L16" s="11">
        <v>0</v>
      </c>
    </row>
    <row r="17" spans="4:10" x14ac:dyDescent="0.2">
      <c r="D17" s="13"/>
      <c r="E17" s="13"/>
      <c r="F17" s="13"/>
      <c r="G17" s="13"/>
      <c r="H17" s="13"/>
      <c r="I17" s="13"/>
      <c r="J17" s="40"/>
    </row>
    <row r="18" spans="4:10" x14ac:dyDescent="0.2">
      <c r="D18" s="13"/>
      <c r="E18" s="13"/>
      <c r="F18" s="13"/>
      <c r="G18" s="13"/>
      <c r="H18" s="13"/>
      <c r="I18" s="13"/>
      <c r="J18" s="40"/>
    </row>
    <row r="19" spans="4:10" x14ac:dyDescent="0.2">
      <c r="J19" s="41"/>
    </row>
    <row r="20" spans="4:10" x14ac:dyDescent="0.2">
      <c r="J20" s="43"/>
    </row>
    <row r="21" spans="4:10" x14ac:dyDescent="0.2">
      <c r="J21" s="41"/>
    </row>
    <row r="22" spans="4:10" x14ac:dyDescent="0.2">
      <c r="J22" s="41"/>
    </row>
    <row r="23" spans="4:10" x14ac:dyDescent="0.2">
      <c r="J23" s="41"/>
    </row>
    <row r="24" spans="4:10" x14ac:dyDescent="0.2">
      <c r="J24" s="41"/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33"/>
  <sheetViews>
    <sheetView rightToLeft="1" workbookViewId="0">
      <selection activeCell="F13" sqref="F13"/>
    </sheetView>
  </sheetViews>
  <sheetFormatPr defaultRowHeight="12.75" x14ac:dyDescent="0.2"/>
  <cols>
    <col min="1" max="1" width="2.5703125" customWidth="1"/>
    <col min="2" max="2" width="53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4" max="14" width="20.28515625" bestFit="1" customWidth="1"/>
    <col min="15" max="15" width="23.42578125" bestFit="1" customWidth="1"/>
    <col min="17" max="17" width="11" bestFit="1" customWidth="1"/>
  </cols>
  <sheetData>
    <row r="1" spans="1:18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8" ht="21.75" customHeight="1" x14ac:dyDescent="0.2">
      <c r="A2" s="82" t="s">
        <v>55</v>
      </c>
      <c r="B2" s="82"/>
      <c r="C2" s="82"/>
      <c r="D2" s="82"/>
      <c r="E2" s="82"/>
      <c r="F2" s="82"/>
      <c r="G2" s="82"/>
      <c r="H2" s="82"/>
      <c r="I2" s="82"/>
      <c r="J2" s="82"/>
    </row>
    <row r="3" spans="1:18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</row>
    <row r="4" spans="1:18" ht="14.45" customHeight="1" x14ac:dyDescent="0.2"/>
    <row r="5" spans="1:18" ht="29.1" customHeight="1" x14ac:dyDescent="0.2">
      <c r="A5" s="1" t="s">
        <v>56</v>
      </c>
      <c r="B5" s="84" t="s">
        <v>57</v>
      </c>
      <c r="C5" s="84"/>
      <c r="D5" s="84"/>
      <c r="E5" s="84"/>
      <c r="F5" s="84"/>
      <c r="G5" s="84"/>
      <c r="H5" s="84"/>
      <c r="I5" s="84"/>
      <c r="J5" s="84"/>
    </row>
    <row r="6" spans="1:18" ht="14.45" customHeight="1" x14ac:dyDescent="0.2"/>
    <row r="7" spans="1:18" ht="14.45" customHeight="1" x14ac:dyDescent="0.2">
      <c r="A7" s="85" t="s">
        <v>58</v>
      </c>
      <c r="B7" s="85"/>
      <c r="D7" s="2" t="s">
        <v>59</v>
      </c>
      <c r="F7" s="2" t="s">
        <v>45</v>
      </c>
      <c r="H7" s="2" t="s">
        <v>60</v>
      </c>
      <c r="J7" s="2" t="s">
        <v>61</v>
      </c>
    </row>
    <row r="8" spans="1:18" ht="21.75" customHeight="1" x14ac:dyDescent="0.2">
      <c r="A8" s="96" t="s">
        <v>62</v>
      </c>
      <c r="B8" s="96"/>
      <c r="D8" s="5" t="s">
        <v>63</v>
      </c>
      <c r="F8" s="31">
        <v>1229309066939</v>
      </c>
      <c r="G8" s="13"/>
      <c r="H8" s="17">
        <v>96.89</v>
      </c>
      <c r="I8" s="13"/>
      <c r="J8" s="17">
        <v>13.97</v>
      </c>
    </row>
    <row r="9" spans="1:18" ht="21.75" customHeight="1" x14ac:dyDescent="0.2">
      <c r="A9" s="97" t="s">
        <v>64</v>
      </c>
      <c r="B9" s="97"/>
      <c r="D9" s="7" t="s">
        <v>65</v>
      </c>
      <c r="F9" s="18">
        <v>37210376374</v>
      </c>
      <c r="G9" s="13"/>
      <c r="H9" s="19">
        <v>3.15</v>
      </c>
      <c r="I9" s="13"/>
      <c r="J9" s="19">
        <v>0.45</v>
      </c>
    </row>
    <row r="10" spans="1:18" ht="21.75" hidden="1" customHeight="1" x14ac:dyDescent="0.2">
      <c r="A10" s="97" t="s">
        <v>66</v>
      </c>
      <c r="B10" s="97"/>
      <c r="D10" s="7" t="s">
        <v>67</v>
      </c>
      <c r="F10" s="18">
        <v>0</v>
      </c>
      <c r="G10" s="13"/>
      <c r="H10" s="19">
        <v>0</v>
      </c>
      <c r="I10" s="13"/>
      <c r="J10" s="19">
        <v>0</v>
      </c>
    </row>
    <row r="11" spans="1:18" ht="21.75" customHeight="1" x14ac:dyDescent="0.2">
      <c r="A11" s="97" t="s">
        <v>68</v>
      </c>
      <c r="B11" s="97"/>
      <c r="D11" s="37" t="s">
        <v>67</v>
      </c>
      <c r="F11" s="18">
        <v>13238</v>
      </c>
      <c r="G11" s="13"/>
      <c r="H11" s="19">
        <v>0</v>
      </c>
      <c r="I11" s="13"/>
      <c r="J11" s="19">
        <v>0</v>
      </c>
    </row>
    <row r="12" spans="1:18" ht="21.75" customHeight="1" x14ac:dyDescent="0.2">
      <c r="A12" s="98" t="s">
        <v>70</v>
      </c>
      <c r="B12" s="98"/>
      <c r="D12" s="38" t="s">
        <v>69</v>
      </c>
      <c r="F12" s="20">
        <v>700000</v>
      </c>
      <c r="G12" s="13"/>
      <c r="H12" s="21">
        <v>0</v>
      </c>
      <c r="I12" s="13"/>
      <c r="J12" s="21">
        <v>0</v>
      </c>
    </row>
    <row r="13" spans="1:18" ht="21.75" customHeight="1" x14ac:dyDescent="0.2">
      <c r="A13" s="93" t="s">
        <v>26</v>
      </c>
      <c r="B13" s="93"/>
      <c r="D13" s="39"/>
      <c r="F13" s="22">
        <f>SUM(F8:F12)</f>
        <v>1266520156551</v>
      </c>
      <c r="G13" s="13"/>
      <c r="H13" s="23">
        <v>100.04</v>
      </c>
      <c r="I13" s="13"/>
      <c r="J13" s="23">
        <v>14.42</v>
      </c>
      <c r="L13" s="45"/>
      <c r="M13" s="45"/>
      <c r="N13" s="45"/>
      <c r="O13" s="45"/>
      <c r="P13" s="45"/>
      <c r="Q13" s="45"/>
      <c r="R13" s="45"/>
    </row>
    <row r="14" spans="1:18" x14ac:dyDescent="0.2">
      <c r="F14" s="13"/>
      <c r="G14" s="13"/>
      <c r="H14" s="13"/>
      <c r="I14" s="13"/>
      <c r="J14" s="13"/>
      <c r="L14" s="45"/>
      <c r="M14" s="45"/>
      <c r="N14" s="45"/>
      <c r="O14" s="45"/>
      <c r="P14" s="45"/>
      <c r="Q14" s="45"/>
      <c r="R14" s="45"/>
    </row>
    <row r="15" spans="1:18" x14ac:dyDescent="0.2">
      <c r="F15" s="13"/>
      <c r="G15" s="13"/>
      <c r="H15" s="13"/>
      <c r="I15" s="13"/>
      <c r="J15" s="13"/>
      <c r="L15" s="45"/>
      <c r="M15" s="45"/>
      <c r="N15" s="46"/>
      <c r="O15" s="47"/>
      <c r="P15" s="47"/>
      <c r="Q15" s="47"/>
      <c r="R15" s="45"/>
    </row>
    <row r="16" spans="1:18" x14ac:dyDescent="0.2">
      <c r="F16" s="13"/>
      <c r="G16" s="13"/>
      <c r="H16" s="13"/>
      <c r="I16" s="13"/>
      <c r="J16" s="13"/>
      <c r="L16" s="45"/>
      <c r="M16" s="45"/>
      <c r="N16" s="48"/>
      <c r="O16" s="47"/>
      <c r="P16" s="45"/>
      <c r="Q16" s="45"/>
      <c r="R16" s="45"/>
    </row>
    <row r="17" spans="6:19" x14ac:dyDescent="0.2">
      <c r="F17" s="13"/>
      <c r="G17" s="13"/>
      <c r="H17" s="13"/>
      <c r="I17" s="13"/>
      <c r="J17" s="13"/>
      <c r="L17" s="45"/>
      <c r="M17" s="45"/>
      <c r="N17" s="48"/>
      <c r="O17" s="45"/>
      <c r="P17" s="45"/>
      <c r="Q17" s="45"/>
      <c r="R17" s="45"/>
    </row>
    <row r="18" spans="6:19" x14ac:dyDescent="0.2">
      <c r="L18" s="45"/>
      <c r="M18" s="45"/>
      <c r="N18" s="48"/>
      <c r="O18" s="45"/>
      <c r="P18" s="45"/>
      <c r="Q18" s="45"/>
      <c r="R18" s="45"/>
    </row>
    <row r="19" spans="6:19" x14ac:dyDescent="0.2">
      <c r="L19" s="45"/>
      <c r="M19" s="45"/>
      <c r="N19" s="45"/>
      <c r="O19" s="45"/>
      <c r="P19" s="45"/>
      <c r="Q19" s="45"/>
      <c r="R19" s="45"/>
    </row>
    <row r="20" spans="6:19" x14ac:dyDescent="0.2">
      <c r="L20" s="45"/>
      <c r="M20" s="45"/>
      <c r="N20" s="45"/>
      <c r="O20" s="45"/>
      <c r="P20" s="45"/>
      <c r="Q20" s="45"/>
      <c r="R20" s="45"/>
    </row>
    <row r="21" spans="6:19" x14ac:dyDescent="0.2">
      <c r="L21" s="45"/>
      <c r="M21" s="45"/>
      <c r="N21" s="45"/>
      <c r="O21" s="45"/>
      <c r="P21" s="45"/>
      <c r="Q21" s="45"/>
      <c r="R21" s="45"/>
    </row>
    <row r="22" spans="6:19" x14ac:dyDescent="0.2">
      <c r="L22" s="45"/>
      <c r="M22" s="45"/>
      <c r="N22" s="45"/>
      <c r="O22" s="45"/>
      <c r="P22" s="45"/>
      <c r="Q22" s="45"/>
      <c r="R22" s="45"/>
    </row>
    <row r="23" spans="6:19" x14ac:dyDescent="0.2">
      <c r="L23" s="45"/>
      <c r="M23" s="45"/>
      <c r="N23" s="45"/>
      <c r="O23" s="45"/>
      <c r="P23" s="45"/>
      <c r="Q23" s="45"/>
      <c r="R23" s="45"/>
    </row>
    <row r="24" spans="6:19" x14ac:dyDescent="0.2">
      <c r="L24" s="45"/>
      <c r="M24" s="45"/>
      <c r="N24" s="45"/>
      <c r="O24" s="45"/>
      <c r="P24" s="45"/>
      <c r="Q24" s="45"/>
      <c r="R24" s="45"/>
    </row>
    <row r="25" spans="6:19" x14ac:dyDescent="0.2">
      <c r="L25" s="45"/>
      <c r="M25" s="45"/>
      <c r="N25" s="49"/>
      <c r="O25" s="95"/>
      <c r="P25" s="95"/>
      <c r="Q25" s="50"/>
      <c r="R25" s="50"/>
      <c r="S25" s="30"/>
    </row>
    <row r="26" spans="6:19" x14ac:dyDescent="0.2">
      <c r="L26" s="45"/>
      <c r="M26" s="45"/>
      <c r="N26" s="46"/>
      <c r="O26" s="95"/>
      <c r="P26" s="95"/>
      <c r="Q26" s="45"/>
      <c r="R26" s="45"/>
    </row>
    <row r="27" spans="6:19" x14ac:dyDescent="0.2">
      <c r="L27" s="45"/>
      <c r="M27" s="45"/>
      <c r="N27" s="48"/>
      <c r="O27" s="51"/>
      <c r="P27" s="45"/>
      <c r="Q27" s="45"/>
      <c r="R27" s="45"/>
    </row>
    <row r="28" spans="6:19" x14ac:dyDescent="0.2">
      <c r="L28" s="45"/>
      <c r="M28" s="45"/>
      <c r="N28" s="48"/>
      <c r="O28" s="52"/>
      <c r="P28" s="45"/>
      <c r="Q28" s="45"/>
      <c r="R28" s="45"/>
    </row>
    <row r="29" spans="6:19" x14ac:dyDescent="0.2">
      <c r="L29" s="45"/>
      <c r="M29" s="45"/>
      <c r="N29" s="48"/>
      <c r="O29" s="50"/>
      <c r="P29" s="45"/>
      <c r="Q29" s="45"/>
      <c r="R29" s="45"/>
    </row>
    <row r="30" spans="6:19" x14ac:dyDescent="0.2">
      <c r="L30" s="45"/>
      <c r="M30" s="45"/>
      <c r="N30" s="45"/>
      <c r="O30" s="45"/>
      <c r="P30" s="45"/>
      <c r="Q30" s="45"/>
      <c r="R30" s="45"/>
    </row>
    <row r="31" spans="6:19" x14ac:dyDescent="0.2">
      <c r="L31" s="45"/>
      <c r="M31" s="45"/>
      <c r="N31" s="45"/>
      <c r="O31" s="45"/>
      <c r="P31" s="45"/>
      <c r="Q31" s="45"/>
      <c r="R31" s="45"/>
    </row>
    <row r="32" spans="6:19" x14ac:dyDescent="0.2">
      <c r="L32" s="45"/>
      <c r="M32" s="45"/>
      <c r="N32" s="45"/>
      <c r="O32" s="45"/>
      <c r="P32" s="45"/>
      <c r="Q32" s="45"/>
      <c r="R32" s="45"/>
    </row>
    <row r="33" spans="12:18" x14ac:dyDescent="0.2">
      <c r="L33" s="45"/>
      <c r="M33" s="45"/>
      <c r="N33" s="45"/>
      <c r="O33" s="45"/>
      <c r="P33" s="45"/>
      <c r="Q33" s="45"/>
      <c r="R33" s="45"/>
    </row>
  </sheetData>
  <mergeCells count="13">
    <mergeCell ref="O25:P25"/>
    <mergeCell ref="O26:P26"/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8"/>
  <sheetViews>
    <sheetView rightToLeft="1" zoomScale="115" zoomScaleNormal="115" workbookViewId="0">
      <selection activeCell="S23" sqref="S2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7.5703125" bestFit="1" customWidth="1"/>
    <col min="11" max="11" width="1.28515625" customWidth="1"/>
    <col min="12" max="12" width="18.5703125" bestFit="1" customWidth="1"/>
    <col min="13" max="13" width="1.28515625" customWidth="1"/>
    <col min="14" max="14" width="14.85546875" bestFit="1" customWidth="1"/>
    <col min="15" max="16" width="1.28515625" customWidth="1"/>
    <col min="17" max="17" width="18.7109375" bestFit="1" customWidth="1"/>
    <col min="18" max="18" width="1.28515625" customWidth="1"/>
    <col min="19" max="19" width="18.7109375" bestFit="1" customWidth="1"/>
    <col min="20" max="20" width="1.28515625" customWidth="1"/>
    <col min="21" max="21" width="17.710937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</row>
    <row r="2" spans="1:23" ht="21.75" customHeight="1" x14ac:dyDescent="0.2">
      <c r="A2" s="82" t="s">
        <v>55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</row>
    <row r="3" spans="1:23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</row>
    <row r="4" spans="1:23" ht="14.45" customHeight="1" x14ac:dyDescent="0.2"/>
    <row r="5" spans="1:23" ht="14.45" customHeight="1" x14ac:dyDescent="0.2">
      <c r="A5" s="1" t="s">
        <v>71</v>
      </c>
      <c r="B5" s="84" t="s">
        <v>72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</row>
    <row r="6" spans="1:23" ht="14.45" customHeight="1" x14ac:dyDescent="0.2">
      <c r="D6" s="85" t="s">
        <v>73</v>
      </c>
      <c r="E6" s="85"/>
      <c r="F6" s="85"/>
      <c r="G6" s="85"/>
      <c r="H6" s="85"/>
      <c r="I6" s="85"/>
      <c r="J6" s="85"/>
      <c r="K6" s="85"/>
      <c r="L6" s="85"/>
      <c r="N6" s="85" t="s">
        <v>74</v>
      </c>
      <c r="O6" s="85"/>
      <c r="P6" s="85"/>
      <c r="Q6" s="85"/>
      <c r="R6" s="85"/>
      <c r="S6" s="85"/>
      <c r="T6" s="85"/>
      <c r="U6" s="85"/>
      <c r="V6" s="85"/>
      <c r="W6" s="85"/>
    </row>
    <row r="7" spans="1:23" ht="14.45" customHeight="1" x14ac:dyDescent="0.2">
      <c r="D7" s="3"/>
      <c r="E7" s="3"/>
      <c r="F7" s="3"/>
      <c r="G7" s="3"/>
      <c r="H7" s="3"/>
      <c r="I7" s="3"/>
      <c r="J7" s="86" t="s">
        <v>26</v>
      </c>
      <c r="K7" s="86"/>
      <c r="L7" s="86"/>
      <c r="N7" s="3"/>
      <c r="O7" s="3"/>
      <c r="P7" s="3"/>
      <c r="Q7" s="3"/>
      <c r="R7" s="3"/>
      <c r="S7" s="3"/>
      <c r="T7" s="3"/>
      <c r="U7" s="86" t="s">
        <v>26</v>
      </c>
      <c r="V7" s="86"/>
      <c r="W7" s="86"/>
    </row>
    <row r="8" spans="1:23" ht="14.45" customHeight="1" x14ac:dyDescent="0.2">
      <c r="A8" s="85" t="s">
        <v>75</v>
      </c>
      <c r="B8" s="85"/>
      <c r="D8" s="2" t="s">
        <v>76</v>
      </c>
      <c r="F8" s="2" t="s">
        <v>77</v>
      </c>
      <c r="H8" s="2" t="s">
        <v>78</v>
      </c>
      <c r="J8" s="4" t="s">
        <v>45</v>
      </c>
      <c r="K8" s="3"/>
      <c r="L8" s="4" t="s">
        <v>60</v>
      </c>
      <c r="N8" s="2" t="s">
        <v>76</v>
      </c>
      <c r="P8" s="85" t="s">
        <v>77</v>
      </c>
      <c r="Q8" s="85"/>
      <c r="S8" s="2" t="s">
        <v>78</v>
      </c>
      <c r="U8" s="4" t="s">
        <v>45</v>
      </c>
      <c r="V8" s="3"/>
      <c r="W8" s="4" t="s">
        <v>60</v>
      </c>
    </row>
    <row r="9" spans="1:23" ht="21.75" customHeight="1" x14ac:dyDescent="0.2">
      <c r="A9" s="87" t="s">
        <v>20</v>
      </c>
      <c r="B9" s="87"/>
      <c r="C9" s="13"/>
      <c r="D9" s="16">
        <v>0</v>
      </c>
      <c r="E9" s="13"/>
      <c r="F9" s="16">
        <v>25354067138</v>
      </c>
      <c r="G9" s="13"/>
      <c r="H9" s="16">
        <v>1166802564</v>
      </c>
      <c r="I9" s="13"/>
      <c r="J9" s="16">
        <v>26520869702</v>
      </c>
      <c r="K9" s="13"/>
      <c r="L9" s="17">
        <v>2.09</v>
      </c>
      <c r="M9" s="13"/>
      <c r="N9" s="16">
        <v>20969473620</v>
      </c>
      <c r="O9" s="13"/>
      <c r="P9" s="88">
        <v>17521768407</v>
      </c>
      <c r="Q9" s="88"/>
      <c r="R9" s="13"/>
      <c r="S9" s="16">
        <v>-266800897</v>
      </c>
      <c r="T9" s="13"/>
      <c r="U9" s="16">
        <v>38224441130</v>
      </c>
      <c r="V9" s="13"/>
      <c r="W9" s="17">
        <v>2.69</v>
      </c>
    </row>
    <row r="10" spans="1:23" ht="21.75" customHeight="1" x14ac:dyDescent="0.2">
      <c r="A10" s="89" t="s">
        <v>21</v>
      </c>
      <c r="B10" s="89"/>
      <c r="C10" s="13"/>
      <c r="D10" s="18">
        <v>0</v>
      </c>
      <c r="E10" s="13"/>
      <c r="F10" s="18">
        <v>95561871120</v>
      </c>
      <c r="G10" s="13"/>
      <c r="H10" s="18">
        <v>25650925280</v>
      </c>
      <c r="I10" s="13"/>
      <c r="J10" s="18">
        <v>121212796400</v>
      </c>
      <c r="K10" s="13"/>
      <c r="L10" s="19">
        <v>9.5500000000000007</v>
      </c>
      <c r="M10" s="13"/>
      <c r="N10" s="18">
        <v>0</v>
      </c>
      <c r="O10" s="13"/>
      <c r="P10" s="90">
        <v>192906876398</v>
      </c>
      <c r="Q10" s="90"/>
      <c r="R10" s="13"/>
      <c r="S10" s="18">
        <v>54675983512</v>
      </c>
      <c r="T10" s="13"/>
      <c r="U10" s="18">
        <v>247582859910</v>
      </c>
      <c r="V10" s="13"/>
      <c r="W10" s="19">
        <v>17.420000000000002</v>
      </c>
    </row>
    <row r="11" spans="1:23" ht="21.75" customHeight="1" x14ac:dyDescent="0.2">
      <c r="A11" s="89" t="s">
        <v>23</v>
      </c>
      <c r="B11" s="89"/>
      <c r="C11" s="13"/>
      <c r="D11" s="18">
        <v>0</v>
      </c>
      <c r="E11" s="13"/>
      <c r="F11" s="18">
        <v>14206514023</v>
      </c>
      <c r="G11" s="13"/>
      <c r="H11" s="57">
        <v>-218239454</v>
      </c>
      <c r="I11" s="13"/>
      <c r="J11" s="18">
        <v>13988274569</v>
      </c>
      <c r="K11" s="13"/>
      <c r="L11" s="19">
        <v>1.1000000000000001</v>
      </c>
      <c r="M11" s="13"/>
      <c r="N11" s="18">
        <v>0</v>
      </c>
      <c r="O11" s="13"/>
      <c r="P11" s="90">
        <v>3737025425</v>
      </c>
      <c r="Q11" s="90"/>
      <c r="R11" s="13"/>
      <c r="S11" s="18">
        <v>21719252350</v>
      </c>
      <c r="T11" s="13"/>
      <c r="U11" s="18">
        <v>25456277775</v>
      </c>
      <c r="V11" s="13"/>
      <c r="W11" s="19">
        <v>1.79</v>
      </c>
    </row>
    <row r="12" spans="1:23" ht="21.75" customHeight="1" x14ac:dyDescent="0.2">
      <c r="A12" s="89" t="s">
        <v>24</v>
      </c>
      <c r="B12" s="89"/>
      <c r="C12" s="13"/>
      <c r="D12" s="18">
        <v>0</v>
      </c>
      <c r="E12" s="13"/>
      <c r="F12" s="18">
        <v>182974331198</v>
      </c>
      <c r="G12" s="13"/>
      <c r="H12" s="18">
        <v>105783577346</v>
      </c>
      <c r="I12" s="13"/>
      <c r="J12" s="18">
        <v>288757908544</v>
      </c>
      <c r="K12" s="13"/>
      <c r="L12" s="19">
        <v>22.76</v>
      </c>
      <c r="M12" s="13"/>
      <c r="N12" s="18">
        <v>56149510000</v>
      </c>
      <c r="O12" s="13"/>
      <c r="P12" s="90">
        <v>125583360797</v>
      </c>
      <c r="Q12" s="90"/>
      <c r="R12" s="13"/>
      <c r="S12" s="18">
        <v>157370978378</v>
      </c>
      <c r="T12" s="13"/>
      <c r="U12" s="18">
        <v>339103849175</v>
      </c>
      <c r="V12" s="13"/>
      <c r="W12" s="19">
        <v>23.86</v>
      </c>
    </row>
    <row r="13" spans="1:23" ht="21.75" customHeight="1" x14ac:dyDescent="0.2">
      <c r="A13" s="89" t="s">
        <v>19</v>
      </c>
      <c r="B13" s="89"/>
      <c r="C13" s="13"/>
      <c r="D13" s="18">
        <v>0</v>
      </c>
      <c r="E13" s="13"/>
      <c r="F13" s="18">
        <v>32075026525</v>
      </c>
      <c r="G13" s="13"/>
      <c r="H13" s="18">
        <v>1498860020</v>
      </c>
      <c r="I13" s="13"/>
      <c r="J13" s="18">
        <v>33573886545</v>
      </c>
      <c r="K13" s="13"/>
      <c r="L13" s="19">
        <v>2.65</v>
      </c>
      <c r="M13" s="13"/>
      <c r="N13" s="18">
        <v>89313022</v>
      </c>
      <c r="O13" s="13"/>
      <c r="P13" s="90">
        <v>27300411315</v>
      </c>
      <c r="Q13" s="90"/>
      <c r="R13" s="13"/>
      <c r="S13" s="18">
        <v>1498860020</v>
      </c>
      <c r="T13" s="13"/>
      <c r="U13" s="18">
        <v>28888584357</v>
      </c>
      <c r="V13" s="13"/>
      <c r="W13" s="19">
        <v>2.0299999999999998</v>
      </c>
    </row>
    <row r="14" spans="1:23" ht="21.75" customHeight="1" x14ac:dyDescent="0.2">
      <c r="A14" s="89" t="s">
        <v>25</v>
      </c>
      <c r="B14" s="89"/>
      <c r="C14" s="13"/>
      <c r="D14" s="18">
        <v>0</v>
      </c>
      <c r="E14" s="13"/>
      <c r="F14" s="18">
        <v>327711245448</v>
      </c>
      <c r="G14" s="13"/>
      <c r="H14" s="18">
        <v>240983687235</v>
      </c>
      <c r="I14" s="13"/>
      <c r="J14" s="18">
        <v>568694932683</v>
      </c>
      <c r="K14" s="13"/>
      <c r="L14" s="19">
        <v>44.82</v>
      </c>
      <c r="M14" s="13"/>
      <c r="N14" s="18">
        <v>0</v>
      </c>
      <c r="O14" s="13"/>
      <c r="P14" s="90">
        <v>444667650397</v>
      </c>
      <c r="Q14" s="90"/>
      <c r="R14" s="13"/>
      <c r="S14" s="18">
        <v>267511190538</v>
      </c>
      <c r="T14" s="13"/>
      <c r="U14" s="18">
        <v>712178840935</v>
      </c>
      <c r="V14" s="13"/>
      <c r="W14" s="19">
        <v>50.11</v>
      </c>
    </row>
    <row r="15" spans="1:23" ht="21.75" customHeight="1" x14ac:dyDescent="0.2">
      <c r="A15" s="91" t="s">
        <v>22</v>
      </c>
      <c r="B15" s="91"/>
      <c r="C15" s="13"/>
      <c r="D15" s="20">
        <v>0</v>
      </c>
      <c r="E15" s="13"/>
      <c r="F15" s="20">
        <v>181750235840</v>
      </c>
      <c r="G15" s="13"/>
      <c r="H15" s="58">
        <v>-5189837344</v>
      </c>
      <c r="I15" s="13"/>
      <c r="J15" s="20">
        <v>176560398496</v>
      </c>
      <c r="K15" s="13"/>
      <c r="L15" s="21">
        <v>13.92</v>
      </c>
      <c r="M15" s="13"/>
      <c r="N15" s="20">
        <v>0</v>
      </c>
      <c r="O15" s="13"/>
      <c r="P15" s="99">
        <v>-58154937848</v>
      </c>
      <c r="Q15" s="100"/>
      <c r="R15" s="13"/>
      <c r="S15" s="20">
        <v>6359996106</v>
      </c>
      <c r="T15" s="13"/>
      <c r="U15" s="58">
        <v>-51794941742</v>
      </c>
      <c r="V15" s="13"/>
      <c r="W15" s="60">
        <v>-3.64</v>
      </c>
    </row>
    <row r="16" spans="1:23" ht="21.75" customHeight="1" x14ac:dyDescent="0.2">
      <c r="A16" s="93" t="s">
        <v>26</v>
      </c>
      <c r="B16" s="93"/>
      <c r="C16" s="13"/>
      <c r="D16" s="22">
        <v>0</v>
      </c>
      <c r="E16" s="13"/>
      <c r="F16" s="22">
        <v>859633291292</v>
      </c>
      <c r="G16" s="13"/>
      <c r="H16" s="22">
        <v>369675775647</v>
      </c>
      <c r="I16" s="13"/>
      <c r="J16" s="22">
        <v>1229309066939</v>
      </c>
      <c r="K16" s="13"/>
      <c r="L16" s="23">
        <v>96.89</v>
      </c>
      <c r="M16" s="13"/>
      <c r="N16" s="22">
        <v>77208296642</v>
      </c>
      <c r="O16" s="13"/>
      <c r="P16" s="13"/>
      <c r="Q16" s="34">
        <v>753562154891</v>
      </c>
      <c r="R16" s="40"/>
      <c r="S16" s="34">
        <v>508869460007</v>
      </c>
      <c r="T16" s="13"/>
      <c r="U16" s="22">
        <v>1339639911540</v>
      </c>
      <c r="V16" s="13"/>
      <c r="W16" s="23">
        <v>94.26</v>
      </c>
    </row>
    <row r="17" spans="17:20" x14ac:dyDescent="0.2">
      <c r="Q17" s="41"/>
      <c r="R17" s="41"/>
      <c r="S17" s="41"/>
    </row>
    <row r="18" spans="17:20" x14ac:dyDescent="0.2">
      <c r="Q18" s="41"/>
      <c r="R18" s="41"/>
      <c r="S18" s="41"/>
    </row>
    <row r="19" spans="17:20" x14ac:dyDescent="0.2">
      <c r="Q19" s="41"/>
      <c r="R19" s="41"/>
      <c r="S19" s="41"/>
    </row>
    <row r="20" spans="17:20" x14ac:dyDescent="0.2">
      <c r="Q20" s="41"/>
      <c r="R20" s="41"/>
      <c r="S20" s="41"/>
    </row>
    <row r="21" spans="17:20" x14ac:dyDescent="0.2">
      <c r="Q21" s="41"/>
      <c r="R21" s="41"/>
      <c r="S21" s="41"/>
    </row>
    <row r="22" spans="17:20" x14ac:dyDescent="0.2">
      <c r="Q22" s="42"/>
      <c r="R22" s="42"/>
      <c r="S22" s="53"/>
      <c r="T22" s="27"/>
    </row>
    <row r="23" spans="17:20" x14ac:dyDescent="0.2">
      <c r="Q23" s="41"/>
      <c r="R23" s="41"/>
      <c r="S23" s="41"/>
    </row>
    <row r="24" spans="17:20" x14ac:dyDescent="0.2">
      <c r="Q24" s="41"/>
      <c r="R24" s="41"/>
      <c r="S24" s="41"/>
    </row>
    <row r="25" spans="17:20" x14ac:dyDescent="0.2">
      <c r="Q25" s="41"/>
      <c r="R25" s="41"/>
      <c r="S25" s="41"/>
    </row>
    <row r="26" spans="17:20" x14ac:dyDescent="0.2">
      <c r="Q26" s="41"/>
      <c r="R26" s="41"/>
      <c r="S26" s="41"/>
    </row>
    <row r="27" spans="17:20" x14ac:dyDescent="0.2">
      <c r="Q27" s="41"/>
      <c r="R27" s="41"/>
      <c r="S27" s="41"/>
    </row>
    <row r="28" spans="17:20" x14ac:dyDescent="0.2">
      <c r="Q28" s="41"/>
      <c r="R28" s="41"/>
      <c r="S28" s="41"/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85BB3-00EA-4FF6-8532-E90C13217A3D}">
  <sheetPr>
    <pageSetUpPr fitToPage="1"/>
  </sheetPr>
  <dimension ref="A1:W26"/>
  <sheetViews>
    <sheetView rightToLeft="1" tabSelected="1" workbookViewId="0">
      <selection activeCell="U18" sqref="U18"/>
    </sheetView>
  </sheetViews>
  <sheetFormatPr defaultRowHeight="12.75" x14ac:dyDescent="0.2"/>
  <cols>
    <col min="1" max="1" width="6.42578125" style="61" bestFit="1" customWidth="1"/>
    <col min="2" max="2" width="22.7109375" style="61" customWidth="1"/>
    <col min="3" max="3" width="1.28515625" style="61" customWidth="1"/>
    <col min="4" max="4" width="16.7109375" style="61" bestFit="1" customWidth="1"/>
    <col min="5" max="5" width="1.28515625" style="61" customWidth="1"/>
    <col min="6" max="6" width="16.140625" style="61" bestFit="1" customWidth="1"/>
    <col min="7" max="7" width="1.28515625" style="61" customWidth="1"/>
    <col min="8" max="8" width="15" style="61" bestFit="1" customWidth="1"/>
    <col min="9" max="9" width="1.28515625" style="61" customWidth="1"/>
    <col min="10" max="10" width="17.7109375" style="61" bestFit="1" customWidth="1"/>
    <col min="11" max="11" width="1.28515625" style="61" customWidth="1"/>
    <col min="12" max="12" width="18.5703125" style="61" bestFit="1" customWidth="1"/>
    <col min="13" max="13" width="1.28515625" style="61" customWidth="1"/>
    <col min="14" max="14" width="16.7109375" style="61" bestFit="1" customWidth="1"/>
    <col min="15" max="16" width="1.28515625" style="61" customWidth="1"/>
    <col min="17" max="17" width="17.7109375" style="61" bestFit="1" customWidth="1"/>
    <col min="18" max="18" width="1.28515625" style="61" customWidth="1"/>
    <col min="19" max="19" width="17.7109375" style="61" bestFit="1" customWidth="1"/>
    <col min="20" max="20" width="1.28515625" style="61" customWidth="1"/>
    <col min="21" max="21" width="15" style="61" bestFit="1" customWidth="1"/>
    <col min="22" max="22" width="1.28515625" style="61" customWidth="1"/>
    <col min="23" max="23" width="18.5703125" style="61" bestFit="1" customWidth="1"/>
    <col min="24" max="24" width="0.28515625" style="61" customWidth="1"/>
    <col min="25" max="26" width="9.140625" style="61"/>
    <col min="27" max="27" width="17.7109375" style="61" bestFit="1" customWidth="1"/>
    <col min="28" max="16384" width="9.140625" style="61"/>
  </cols>
  <sheetData>
    <row r="1" spans="1:23" ht="29.1" customHeight="1" x14ac:dyDescent="0.2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</row>
    <row r="2" spans="1:23" ht="21.75" customHeight="1" x14ac:dyDescent="0.2">
      <c r="A2" s="103" t="s">
        <v>55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23" ht="21.75" customHeight="1" x14ac:dyDescent="0.2">
      <c r="A3" s="103" t="s">
        <v>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</row>
    <row r="4" spans="1:23" ht="14.45" customHeight="1" x14ac:dyDescent="0.2"/>
    <row r="5" spans="1:23" ht="14.45" customHeight="1" x14ac:dyDescent="0.2">
      <c r="A5" s="62" t="s">
        <v>79</v>
      </c>
      <c r="B5" s="104" t="s">
        <v>80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</row>
    <row r="6" spans="1:23" ht="14.45" customHeight="1" x14ac:dyDescent="0.2">
      <c r="D6" s="105" t="s">
        <v>73</v>
      </c>
      <c r="E6" s="105"/>
      <c r="F6" s="105"/>
      <c r="G6" s="105"/>
      <c r="H6" s="105"/>
      <c r="I6" s="105"/>
      <c r="J6" s="105"/>
      <c r="K6" s="105"/>
      <c r="L6" s="105"/>
      <c r="N6" s="105" t="s">
        <v>74</v>
      </c>
      <c r="O6" s="105"/>
      <c r="P6" s="105"/>
      <c r="Q6" s="105"/>
      <c r="R6" s="105"/>
      <c r="S6" s="105"/>
      <c r="T6" s="105"/>
      <c r="U6" s="105"/>
      <c r="V6" s="105"/>
      <c r="W6" s="105"/>
    </row>
    <row r="7" spans="1:23" ht="14.45" customHeight="1" x14ac:dyDescent="0.2">
      <c r="D7" s="63"/>
      <c r="E7" s="63"/>
      <c r="F7" s="63"/>
      <c r="G7" s="63"/>
      <c r="H7" s="63"/>
      <c r="I7" s="63"/>
      <c r="J7" s="106" t="s">
        <v>26</v>
      </c>
      <c r="K7" s="106"/>
      <c r="L7" s="106"/>
      <c r="N7" s="63"/>
      <c r="O7" s="63"/>
      <c r="P7" s="63"/>
      <c r="Q7" s="63"/>
      <c r="R7" s="63"/>
      <c r="S7" s="63"/>
      <c r="T7" s="63"/>
      <c r="U7" s="106" t="s">
        <v>26</v>
      </c>
      <c r="V7" s="106"/>
      <c r="W7" s="106"/>
    </row>
    <row r="8" spans="1:23" ht="22.5" customHeight="1" x14ac:dyDescent="0.2">
      <c r="A8" s="64"/>
      <c r="B8" s="64" t="s">
        <v>32</v>
      </c>
      <c r="C8" s="64"/>
      <c r="D8" s="64" t="s">
        <v>81</v>
      </c>
      <c r="E8" s="64"/>
      <c r="F8" s="64" t="s">
        <v>77</v>
      </c>
      <c r="G8" s="64"/>
      <c r="H8" s="64" t="s">
        <v>78</v>
      </c>
      <c r="I8" s="64"/>
      <c r="J8" s="64" t="s">
        <v>45</v>
      </c>
      <c r="K8" s="64"/>
      <c r="L8" s="64" t="s">
        <v>60</v>
      </c>
      <c r="N8" s="64" t="s">
        <v>81</v>
      </c>
      <c r="P8" s="105" t="s">
        <v>77</v>
      </c>
      <c r="Q8" s="105"/>
      <c r="S8" s="64" t="s">
        <v>78</v>
      </c>
      <c r="U8" s="65" t="s">
        <v>45</v>
      </c>
      <c r="V8" s="63"/>
      <c r="W8" s="65" t="s">
        <v>60</v>
      </c>
    </row>
    <row r="9" spans="1:23" ht="21.75" customHeight="1" x14ac:dyDescent="0.2">
      <c r="A9" s="101" t="s">
        <v>41</v>
      </c>
      <c r="B9" s="101"/>
      <c r="C9" s="66"/>
      <c r="D9" s="67">
        <v>0</v>
      </c>
      <c r="E9" s="66"/>
      <c r="F9" s="67">
        <v>9002417166</v>
      </c>
      <c r="G9" s="66"/>
      <c r="H9" s="67">
        <v>5204317558</v>
      </c>
      <c r="I9" s="66"/>
      <c r="J9" s="67">
        <f>F9+H9</f>
        <v>14206734724</v>
      </c>
      <c r="K9" s="66"/>
      <c r="L9" s="68">
        <v>1.1193295818744933</v>
      </c>
      <c r="M9" s="66"/>
      <c r="N9" s="69">
        <v>0</v>
      </c>
      <c r="O9" s="66"/>
      <c r="P9" s="107">
        <v>10546744811</v>
      </c>
      <c r="Q9" s="107"/>
      <c r="R9" s="66"/>
      <c r="S9" s="69">
        <v>6738845981</v>
      </c>
      <c r="T9" s="66"/>
      <c r="U9" s="69">
        <v>17285590792</v>
      </c>
      <c r="V9" s="66"/>
      <c r="W9" s="70">
        <v>1.22</v>
      </c>
    </row>
    <row r="10" spans="1:23" ht="21.75" customHeight="1" x14ac:dyDescent="0.2">
      <c r="A10" s="101" t="s">
        <v>42</v>
      </c>
      <c r="B10" s="101"/>
      <c r="C10" s="66"/>
      <c r="D10" s="67">
        <v>0</v>
      </c>
      <c r="E10" s="66"/>
      <c r="F10" s="67">
        <v>215775283</v>
      </c>
      <c r="G10" s="66"/>
      <c r="H10" s="67">
        <v>17248897</v>
      </c>
      <c r="I10" s="66"/>
      <c r="J10" s="67">
        <f t="shared" ref="J10:J16" si="0">F10+H10</f>
        <v>233024180</v>
      </c>
      <c r="K10" s="66"/>
      <c r="L10" s="68">
        <v>1.8359662725694084E-2</v>
      </c>
      <c r="M10" s="66"/>
      <c r="N10" s="67">
        <v>0</v>
      </c>
      <c r="O10" s="66"/>
      <c r="P10" s="102">
        <v>215775283</v>
      </c>
      <c r="Q10" s="102"/>
      <c r="R10" s="66"/>
      <c r="S10" s="67">
        <v>847085295</v>
      </c>
      <c r="T10" s="66"/>
      <c r="U10" s="67">
        <v>1062860578</v>
      </c>
      <c r="V10" s="66"/>
      <c r="W10" s="68">
        <v>7.0000000000000007E-2</v>
      </c>
    </row>
    <row r="11" spans="1:23" ht="21.75" customHeight="1" x14ac:dyDescent="0.2">
      <c r="A11" s="101" t="s">
        <v>37</v>
      </c>
      <c r="B11" s="101"/>
      <c r="C11" s="66"/>
      <c r="D11" s="67">
        <v>0</v>
      </c>
      <c r="E11" s="66"/>
      <c r="F11" s="67">
        <v>238514953</v>
      </c>
      <c r="G11" s="66"/>
      <c r="H11" s="67">
        <v>95357745</v>
      </c>
      <c r="I11" s="66"/>
      <c r="J11" s="67">
        <f t="shared" si="0"/>
        <v>333872698</v>
      </c>
      <c r="K11" s="66"/>
      <c r="L11" s="68">
        <v>2.6305382250878504E-2</v>
      </c>
      <c r="M11" s="66"/>
      <c r="N11" s="67">
        <v>0</v>
      </c>
      <c r="O11" s="66"/>
      <c r="P11" s="102">
        <v>298928345</v>
      </c>
      <c r="Q11" s="102"/>
      <c r="R11" s="66"/>
      <c r="S11" s="67">
        <v>1801480316</v>
      </c>
      <c r="T11" s="66"/>
      <c r="U11" s="67">
        <v>2100408661</v>
      </c>
      <c r="V11" s="66"/>
      <c r="W11" s="68">
        <v>0.15</v>
      </c>
    </row>
    <row r="12" spans="1:23" ht="21.75" customHeight="1" x14ac:dyDescent="0.2">
      <c r="A12" s="101" t="s">
        <v>38</v>
      </c>
      <c r="B12" s="101"/>
      <c r="C12" s="66"/>
      <c r="D12" s="67">
        <v>0</v>
      </c>
      <c r="E12" s="66"/>
      <c r="F12" s="67">
        <v>-35377050</v>
      </c>
      <c r="G12" s="66"/>
      <c r="H12" s="67">
        <v>526347309</v>
      </c>
      <c r="I12" s="66"/>
      <c r="J12" s="67">
        <f t="shared" si="0"/>
        <v>490970259</v>
      </c>
      <c r="K12" s="66"/>
      <c r="L12" s="68">
        <v>3.8682888460702537E-2</v>
      </c>
      <c r="M12" s="66"/>
      <c r="N12" s="67">
        <v>0</v>
      </c>
      <c r="O12" s="66"/>
      <c r="P12" s="102">
        <v>-37239176</v>
      </c>
      <c r="Q12" s="102"/>
      <c r="R12" s="66"/>
      <c r="S12" s="67">
        <v>1234999992</v>
      </c>
      <c r="T12" s="66"/>
      <c r="U12" s="67">
        <v>1197760816</v>
      </c>
      <c r="V12" s="66"/>
      <c r="W12" s="68">
        <v>0.08</v>
      </c>
    </row>
    <row r="13" spans="1:23" ht="21.75" customHeight="1" x14ac:dyDescent="0.2">
      <c r="A13" s="101" t="s">
        <v>36</v>
      </c>
      <c r="B13" s="101"/>
      <c r="C13" s="66"/>
      <c r="D13" s="67">
        <v>0</v>
      </c>
      <c r="E13" s="66"/>
      <c r="F13" s="67">
        <v>205844313</v>
      </c>
      <c r="G13" s="66"/>
      <c r="H13" s="67">
        <v>3439625</v>
      </c>
      <c r="I13" s="66"/>
      <c r="J13" s="67">
        <f t="shared" si="0"/>
        <v>209283938</v>
      </c>
      <c r="K13" s="66"/>
      <c r="L13" s="68">
        <v>1.648920088715717E-2</v>
      </c>
      <c r="M13" s="66"/>
      <c r="N13" s="67">
        <v>0</v>
      </c>
      <c r="O13" s="66"/>
      <c r="P13" s="102">
        <v>237290166</v>
      </c>
      <c r="Q13" s="102"/>
      <c r="R13" s="66"/>
      <c r="S13" s="67">
        <v>764368598</v>
      </c>
      <c r="T13" s="66"/>
      <c r="U13" s="67">
        <v>1001658764</v>
      </c>
      <c r="V13" s="66"/>
      <c r="W13" s="68">
        <v>7.0000000000000007E-2</v>
      </c>
    </row>
    <row r="14" spans="1:23" ht="21.75" customHeight="1" x14ac:dyDescent="0.2">
      <c r="A14" s="101" t="s">
        <v>39</v>
      </c>
      <c r="B14" s="101"/>
      <c r="C14" s="66"/>
      <c r="D14" s="67">
        <v>0</v>
      </c>
      <c r="E14" s="66"/>
      <c r="F14" s="67">
        <v>-2698039237</v>
      </c>
      <c r="G14" s="66"/>
      <c r="H14" s="67">
        <v>3314445962</v>
      </c>
      <c r="I14" s="66"/>
      <c r="J14" s="67">
        <f t="shared" si="0"/>
        <v>616406725</v>
      </c>
      <c r="K14" s="66"/>
      <c r="L14" s="68">
        <v>4.8565859443640842E-2</v>
      </c>
      <c r="M14" s="66"/>
      <c r="N14" s="67">
        <v>0</v>
      </c>
      <c r="O14" s="66"/>
      <c r="P14" s="102">
        <v>0</v>
      </c>
      <c r="Q14" s="102"/>
      <c r="R14" s="66"/>
      <c r="S14" s="67">
        <v>3314445962</v>
      </c>
      <c r="T14" s="66"/>
      <c r="U14" s="67">
        <v>3314445962</v>
      </c>
      <c r="V14" s="66"/>
      <c r="W14" s="68">
        <v>0.23</v>
      </c>
    </row>
    <row r="15" spans="1:23" ht="21.75" customHeight="1" x14ac:dyDescent="0.2">
      <c r="A15" s="101" t="s">
        <v>40</v>
      </c>
      <c r="B15" s="101"/>
      <c r="C15" s="66"/>
      <c r="D15" s="67">
        <v>0</v>
      </c>
      <c r="E15" s="66"/>
      <c r="F15" s="67">
        <v>317299913</v>
      </c>
      <c r="G15" s="66"/>
      <c r="H15" s="67">
        <v>20748567876</v>
      </c>
      <c r="I15" s="66"/>
      <c r="J15" s="67">
        <f>F15+H15</f>
        <v>21065867789</v>
      </c>
      <c r="K15" s="66"/>
      <c r="L15" s="68">
        <v>1.659751479997067</v>
      </c>
      <c r="M15" s="66"/>
      <c r="N15" s="67">
        <v>0</v>
      </c>
      <c r="O15" s="66"/>
      <c r="P15" s="102">
        <v>13930298920</v>
      </c>
      <c r="Q15" s="102"/>
      <c r="R15" s="66"/>
      <c r="S15" s="67">
        <v>34987519125</v>
      </c>
      <c r="T15" s="66"/>
      <c r="U15" s="67">
        <v>48917818045</v>
      </c>
      <c r="V15" s="66"/>
      <c r="W15" s="68">
        <v>3.44</v>
      </c>
    </row>
    <row r="16" spans="1:23" ht="21.75" customHeight="1" x14ac:dyDescent="0.2">
      <c r="A16" s="101" t="s">
        <v>82</v>
      </c>
      <c r="B16" s="101"/>
      <c r="C16" s="66"/>
      <c r="D16" s="67">
        <v>0</v>
      </c>
      <c r="E16" s="66"/>
      <c r="F16" s="67">
        <v>0</v>
      </c>
      <c r="G16" s="66"/>
      <c r="H16" s="67">
        <v>0</v>
      </c>
      <c r="I16" s="66"/>
      <c r="J16" s="67">
        <f t="shared" si="0"/>
        <v>0</v>
      </c>
      <c r="K16" s="66"/>
      <c r="L16" s="68">
        <v>0</v>
      </c>
      <c r="M16" s="66"/>
      <c r="N16" s="67">
        <v>0</v>
      </c>
      <c r="O16" s="66"/>
      <c r="P16" s="102">
        <v>0</v>
      </c>
      <c r="Q16" s="102"/>
      <c r="R16" s="66"/>
      <c r="S16" s="67">
        <v>112974210</v>
      </c>
      <c r="T16" s="66"/>
      <c r="U16" s="67">
        <v>112974210</v>
      </c>
      <c r="V16" s="66"/>
      <c r="W16" s="68">
        <v>0.01</v>
      </c>
    </row>
    <row r="17" spans="1:23" ht="21.75" customHeight="1" x14ac:dyDescent="0.2">
      <c r="A17" s="101" t="s">
        <v>35</v>
      </c>
      <c r="B17" s="101"/>
      <c r="C17" s="66"/>
      <c r="D17" s="67">
        <v>0</v>
      </c>
      <c r="E17" s="66"/>
      <c r="F17" s="67">
        <v>54216061</v>
      </c>
      <c r="G17" s="66"/>
      <c r="H17" s="67">
        <v>0</v>
      </c>
      <c r="I17" s="66"/>
      <c r="J17" s="67">
        <f>F17+H17</f>
        <v>54216061</v>
      </c>
      <c r="K17" s="66"/>
      <c r="L17" s="68">
        <v>4.2716107584871953E-3</v>
      </c>
      <c r="M17" s="66"/>
      <c r="N17" s="71">
        <v>0</v>
      </c>
      <c r="O17" s="66"/>
      <c r="P17" s="102">
        <v>232458914</v>
      </c>
      <c r="Q17" s="108"/>
      <c r="R17" s="66"/>
      <c r="S17" s="71">
        <v>73133907</v>
      </c>
      <c r="T17" s="66"/>
      <c r="U17" s="71">
        <v>305592821</v>
      </c>
      <c r="V17" s="66"/>
      <c r="W17" s="72">
        <v>0.02</v>
      </c>
    </row>
    <row r="18" spans="1:23" ht="21.75" customHeight="1" thickBot="1" x14ac:dyDescent="0.25">
      <c r="A18" s="109" t="s">
        <v>26</v>
      </c>
      <c r="B18" s="109"/>
      <c r="C18" s="66"/>
      <c r="D18" s="73">
        <v>0</v>
      </c>
      <c r="E18" s="66"/>
      <c r="F18" s="73">
        <v>7300651402</v>
      </c>
      <c r="G18" s="66"/>
      <c r="H18" s="73">
        <f>SUM(H9:H17)</f>
        <v>29909724972</v>
      </c>
      <c r="I18" s="66"/>
      <c r="J18" s="73">
        <f>SUM(J9:J17)</f>
        <v>37210376374</v>
      </c>
      <c r="K18" s="66"/>
      <c r="L18" s="74">
        <v>3.15</v>
      </c>
      <c r="M18" s="66"/>
      <c r="N18" s="75">
        <v>0</v>
      </c>
      <c r="O18" s="66"/>
      <c r="P18" s="66"/>
      <c r="Q18" s="75">
        <v>25424257263</v>
      </c>
      <c r="R18" s="66"/>
      <c r="S18" s="75">
        <v>49874853386</v>
      </c>
      <c r="T18" s="66"/>
      <c r="U18" s="75">
        <v>75299110649</v>
      </c>
      <c r="V18" s="66"/>
      <c r="W18" s="76">
        <v>5.29</v>
      </c>
    </row>
    <row r="19" spans="1:23" ht="13.5" thickTop="1" x14ac:dyDescent="0.2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x14ac:dyDescent="0.2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x14ac:dyDescent="0.2">
      <c r="H21" s="77"/>
    </row>
    <row r="22" spans="1:23" x14ac:dyDescent="0.2">
      <c r="L22" s="77"/>
      <c r="Q22" s="42"/>
    </row>
    <row r="23" spans="1:23" x14ac:dyDescent="0.2">
      <c r="J23" s="77"/>
      <c r="N23" s="110"/>
      <c r="O23" s="110"/>
      <c r="P23" s="110"/>
      <c r="Q23" s="78"/>
      <c r="S23" s="42"/>
      <c r="U23" s="79"/>
    </row>
    <row r="24" spans="1:23" x14ac:dyDescent="0.2">
      <c r="J24" s="77"/>
      <c r="Q24" s="80"/>
    </row>
    <row r="25" spans="1:23" x14ac:dyDescent="0.2">
      <c r="L25" s="77"/>
      <c r="N25" s="111"/>
      <c r="O25" s="111"/>
      <c r="P25" s="111"/>
      <c r="Q25" s="81"/>
    </row>
    <row r="26" spans="1:23" x14ac:dyDescent="0.2">
      <c r="H26" s="77"/>
    </row>
  </sheetData>
  <mergeCells count="30">
    <mergeCell ref="A17:B17"/>
    <mergeCell ref="P17:Q17"/>
    <mergeCell ref="A18:B18"/>
    <mergeCell ref="N23:P23"/>
    <mergeCell ref="N25:P25"/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10:B10"/>
    <mergeCell ref="P10:Q10"/>
    <mergeCell ref="A1:W1"/>
    <mergeCell ref="A2:W2"/>
    <mergeCell ref="A3:W3"/>
    <mergeCell ref="B5:W5"/>
    <mergeCell ref="D6:L6"/>
    <mergeCell ref="N6:W6"/>
    <mergeCell ref="J7:L7"/>
    <mergeCell ref="U7:W7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J27" sqref="J27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21.75" customHeight="1" x14ac:dyDescent="0.2">
      <c r="A2" s="82" t="s">
        <v>55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ht="14.45" customHeight="1" x14ac:dyDescent="0.2"/>
    <row r="5" spans="1:10" ht="14.45" customHeight="1" x14ac:dyDescent="0.2">
      <c r="A5" s="36" t="s">
        <v>109</v>
      </c>
      <c r="B5" s="84" t="s">
        <v>84</v>
      </c>
      <c r="C5" s="84"/>
      <c r="D5" s="84"/>
      <c r="E5" s="84"/>
      <c r="F5" s="84"/>
      <c r="G5" s="84"/>
      <c r="H5" s="84"/>
      <c r="I5" s="84"/>
      <c r="J5" s="84"/>
    </row>
    <row r="6" spans="1:10" ht="14.45" customHeight="1" x14ac:dyDescent="0.2">
      <c r="D6" s="85" t="s">
        <v>73</v>
      </c>
      <c r="E6" s="85"/>
      <c r="F6" s="85"/>
      <c r="H6" s="85" t="s">
        <v>74</v>
      </c>
      <c r="I6" s="85"/>
      <c r="J6" s="85"/>
    </row>
    <row r="7" spans="1:10" ht="36.4" customHeight="1" x14ac:dyDescent="0.2">
      <c r="A7" s="85" t="s">
        <v>85</v>
      </c>
      <c r="B7" s="85"/>
      <c r="D7" s="12" t="s">
        <v>86</v>
      </c>
      <c r="E7" s="3"/>
      <c r="F7" s="12" t="s">
        <v>87</v>
      </c>
      <c r="H7" s="12" t="s">
        <v>86</v>
      </c>
      <c r="I7" s="3"/>
      <c r="J7" s="12" t="s">
        <v>87</v>
      </c>
    </row>
    <row r="8" spans="1:10" ht="21.75" customHeight="1" x14ac:dyDescent="0.2">
      <c r="A8" s="87" t="s">
        <v>53</v>
      </c>
      <c r="B8" s="87"/>
      <c r="C8" s="13"/>
      <c r="D8" s="16">
        <v>0</v>
      </c>
      <c r="E8" s="13"/>
      <c r="F8" s="17"/>
      <c r="G8" s="13"/>
      <c r="H8" s="16">
        <v>7723</v>
      </c>
      <c r="I8" s="13"/>
      <c r="J8" s="17"/>
    </row>
    <row r="9" spans="1:10" ht="21.75" customHeight="1" x14ac:dyDescent="0.2">
      <c r="A9" s="89" t="s">
        <v>54</v>
      </c>
      <c r="B9" s="89"/>
      <c r="C9" s="13"/>
      <c r="D9" s="18">
        <v>4549</v>
      </c>
      <c r="E9" s="13"/>
      <c r="F9" s="19"/>
      <c r="G9" s="13"/>
      <c r="H9" s="18">
        <v>4977060</v>
      </c>
      <c r="I9" s="13"/>
      <c r="J9" s="19"/>
    </row>
    <row r="10" spans="1:10" ht="21.75" customHeight="1" x14ac:dyDescent="0.2">
      <c r="A10" s="89" t="s">
        <v>54</v>
      </c>
      <c r="B10" s="89"/>
      <c r="C10" s="13"/>
      <c r="D10" s="18">
        <v>4362</v>
      </c>
      <c r="E10" s="13"/>
      <c r="F10" s="19"/>
      <c r="G10" s="13"/>
      <c r="H10" s="18">
        <v>8724</v>
      </c>
      <c r="I10" s="13"/>
      <c r="J10" s="19"/>
    </row>
    <row r="11" spans="1:10" ht="21.75" customHeight="1" x14ac:dyDescent="0.2">
      <c r="A11" s="91" t="s">
        <v>54</v>
      </c>
      <c r="B11" s="91"/>
      <c r="C11" s="13"/>
      <c r="D11" s="20">
        <v>4327</v>
      </c>
      <c r="E11" s="13"/>
      <c r="F11" s="21"/>
      <c r="G11" s="13"/>
      <c r="H11" s="20">
        <v>8847</v>
      </c>
      <c r="I11" s="13"/>
      <c r="J11" s="21"/>
    </row>
    <row r="12" spans="1:10" ht="21.75" customHeight="1" x14ac:dyDescent="0.2">
      <c r="A12" s="93" t="s">
        <v>26</v>
      </c>
      <c r="B12" s="93"/>
      <c r="C12" s="13"/>
      <c r="D12" s="34">
        <v>13238</v>
      </c>
      <c r="E12" s="13"/>
      <c r="F12" s="22"/>
      <c r="G12" s="13"/>
      <c r="H12" s="22">
        <v>5002354</v>
      </c>
      <c r="I12" s="13"/>
      <c r="J12" s="22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1" sqref="F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82" t="s">
        <v>0</v>
      </c>
      <c r="B1" s="82"/>
      <c r="C1" s="82"/>
      <c r="D1" s="82"/>
      <c r="E1" s="82"/>
      <c r="F1" s="82"/>
    </row>
    <row r="2" spans="1:6" ht="21.75" customHeight="1" x14ac:dyDescent="0.2">
      <c r="A2" s="82" t="s">
        <v>55</v>
      </c>
      <c r="B2" s="82"/>
      <c r="C2" s="82"/>
      <c r="D2" s="82"/>
      <c r="E2" s="82"/>
      <c r="F2" s="82"/>
    </row>
    <row r="3" spans="1:6" ht="21.75" customHeight="1" x14ac:dyDescent="0.2">
      <c r="A3" s="82" t="s">
        <v>2</v>
      </c>
      <c r="B3" s="82"/>
      <c r="C3" s="82"/>
      <c r="D3" s="82"/>
      <c r="E3" s="82"/>
      <c r="F3" s="82"/>
    </row>
    <row r="4" spans="1:6" ht="14.45" customHeight="1" x14ac:dyDescent="0.2"/>
    <row r="5" spans="1:6" ht="29.1" customHeight="1" x14ac:dyDescent="0.2">
      <c r="A5" s="36" t="s">
        <v>83</v>
      </c>
      <c r="B5" s="84" t="s">
        <v>70</v>
      </c>
      <c r="C5" s="84"/>
      <c r="D5" s="84"/>
      <c r="E5" s="84"/>
      <c r="F5" s="84"/>
    </row>
    <row r="6" spans="1:6" ht="14.45" customHeight="1" x14ac:dyDescent="0.2">
      <c r="D6" s="2" t="s">
        <v>73</v>
      </c>
      <c r="F6" s="2" t="s">
        <v>9</v>
      </c>
    </row>
    <row r="7" spans="1:6" ht="14.45" customHeight="1" x14ac:dyDescent="0.2">
      <c r="A7" s="85" t="s">
        <v>70</v>
      </c>
      <c r="B7" s="85"/>
      <c r="D7" s="4" t="s">
        <v>45</v>
      </c>
      <c r="F7" s="4" t="s">
        <v>45</v>
      </c>
    </row>
    <row r="8" spans="1:6" ht="21.75" customHeight="1" x14ac:dyDescent="0.2">
      <c r="A8" s="87" t="s">
        <v>70</v>
      </c>
      <c r="B8" s="87"/>
      <c r="C8" s="13"/>
      <c r="D8" s="16">
        <v>0</v>
      </c>
      <c r="E8" s="13"/>
      <c r="F8" s="16">
        <v>700000</v>
      </c>
    </row>
    <row r="9" spans="1:6" ht="21.75" customHeight="1" x14ac:dyDescent="0.2">
      <c r="A9" s="89" t="s">
        <v>88</v>
      </c>
      <c r="B9" s="89"/>
      <c r="C9" s="13"/>
      <c r="D9" s="18">
        <v>0</v>
      </c>
      <c r="E9" s="13"/>
      <c r="F9" s="18">
        <v>0</v>
      </c>
    </row>
    <row r="10" spans="1:6" ht="21.75" customHeight="1" x14ac:dyDescent="0.2">
      <c r="A10" s="91" t="s">
        <v>89</v>
      </c>
      <c r="B10" s="91"/>
      <c r="C10" s="13"/>
      <c r="D10" s="20">
        <v>0</v>
      </c>
      <c r="E10" s="13"/>
      <c r="F10" s="20">
        <v>0</v>
      </c>
    </row>
    <row r="11" spans="1:6" ht="21.75" customHeight="1" x14ac:dyDescent="0.2">
      <c r="A11" s="93" t="s">
        <v>26</v>
      </c>
      <c r="B11" s="93"/>
      <c r="C11" s="13"/>
      <c r="D11" s="22">
        <v>0</v>
      </c>
      <c r="E11" s="13"/>
      <c r="F11" s="34">
        <v>700000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zoomScale="115" zoomScaleNormal="115" workbookViewId="0">
      <selection activeCell="O8" sqref="O8:O1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.42578125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1.75" customHeight="1" x14ac:dyDescent="0.2">
      <c r="A2" s="82" t="s">
        <v>55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4.45" customHeight="1" x14ac:dyDescent="0.2"/>
    <row r="5" spans="1:19" ht="14.45" customHeight="1" x14ac:dyDescent="0.2">
      <c r="A5" s="84" t="s">
        <v>76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</row>
    <row r="6" spans="1:19" ht="14.45" customHeight="1" x14ac:dyDescent="0.2">
      <c r="A6" s="85" t="s">
        <v>27</v>
      </c>
      <c r="C6" s="85" t="s">
        <v>90</v>
      </c>
      <c r="D6" s="85"/>
      <c r="E6" s="85"/>
      <c r="F6" s="85"/>
      <c r="G6" s="85"/>
      <c r="I6" s="85" t="s">
        <v>73</v>
      </c>
      <c r="J6" s="85"/>
      <c r="K6" s="85"/>
      <c r="L6" s="85"/>
      <c r="M6" s="85"/>
      <c r="O6" s="85" t="s">
        <v>74</v>
      </c>
      <c r="P6" s="85"/>
      <c r="Q6" s="85"/>
      <c r="R6" s="85"/>
      <c r="S6" s="85"/>
    </row>
    <row r="7" spans="1:19" ht="38.25" customHeight="1" x14ac:dyDescent="0.2">
      <c r="A7" s="85"/>
      <c r="C7" s="12" t="s">
        <v>91</v>
      </c>
      <c r="D7" s="3"/>
      <c r="E7" s="12" t="s">
        <v>92</v>
      </c>
      <c r="F7" s="3"/>
      <c r="G7" s="12" t="s">
        <v>93</v>
      </c>
      <c r="I7" s="12" t="s">
        <v>94</v>
      </c>
      <c r="J7" s="3"/>
      <c r="K7" s="12" t="s">
        <v>95</v>
      </c>
      <c r="L7" s="3"/>
      <c r="M7" s="12" t="s">
        <v>96</v>
      </c>
      <c r="O7" s="12" t="s">
        <v>94</v>
      </c>
      <c r="P7" s="3"/>
      <c r="Q7" s="12" t="s">
        <v>95</v>
      </c>
      <c r="R7" s="3"/>
      <c r="S7" s="12" t="s">
        <v>96</v>
      </c>
    </row>
    <row r="8" spans="1:19" ht="21.75" customHeight="1" x14ac:dyDescent="0.2">
      <c r="A8" s="24" t="s">
        <v>24</v>
      </c>
      <c r="B8" s="13"/>
      <c r="C8" s="24" t="s">
        <v>7</v>
      </c>
      <c r="D8" s="13"/>
      <c r="E8" s="16">
        <v>449196080</v>
      </c>
      <c r="F8" s="13"/>
      <c r="G8" s="16">
        <v>125</v>
      </c>
      <c r="H8" s="13"/>
      <c r="I8" s="16">
        <v>0</v>
      </c>
      <c r="J8" s="13"/>
      <c r="K8" s="16">
        <v>0</v>
      </c>
      <c r="L8" s="13"/>
      <c r="M8" s="16">
        <v>0</v>
      </c>
      <c r="N8" s="13"/>
      <c r="O8" s="16">
        <v>56149510000</v>
      </c>
      <c r="P8" s="13"/>
      <c r="Q8" s="16">
        <v>0</v>
      </c>
      <c r="R8" s="13"/>
      <c r="S8" s="16">
        <v>56149510000</v>
      </c>
    </row>
    <row r="9" spans="1:19" ht="21.75" customHeight="1" x14ac:dyDescent="0.2">
      <c r="A9" s="25" t="s">
        <v>20</v>
      </c>
      <c r="B9" s="13"/>
      <c r="C9" s="25" t="s">
        <v>97</v>
      </c>
      <c r="D9" s="13"/>
      <c r="E9" s="18">
        <v>56732480</v>
      </c>
      <c r="F9" s="13"/>
      <c r="G9" s="18">
        <v>400</v>
      </c>
      <c r="H9" s="13"/>
      <c r="I9" s="18">
        <v>0</v>
      </c>
      <c r="J9" s="13"/>
      <c r="K9" s="18">
        <v>0</v>
      </c>
      <c r="L9" s="13"/>
      <c r="M9" s="18">
        <v>0</v>
      </c>
      <c r="N9" s="13"/>
      <c r="O9" s="18">
        <v>22692992000</v>
      </c>
      <c r="P9" s="13"/>
      <c r="Q9" s="18">
        <v>1723518380</v>
      </c>
      <c r="R9" s="13"/>
      <c r="S9" s="18">
        <v>20969473620</v>
      </c>
    </row>
    <row r="10" spans="1:19" ht="21.75" customHeight="1" x14ac:dyDescent="0.2">
      <c r="A10" s="26" t="s">
        <v>19</v>
      </c>
      <c r="B10" s="13"/>
      <c r="C10" s="26" t="s">
        <v>98</v>
      </c>
      <c r="D10" s="13"/>
      <c r="E10" s="20">
        <v>44656511</v>
      </c>
      <c r="F10" s="13"/>
      <c r="G10" s="20">
        <v>2</v>
      </c>
      <c r="H10" s="13"/>
      <c r="I10" s="20">
        <v>0</v>
      </c>
      <c r="J10" s="13"/>
      <c r="K10" s="20">
        <v>0</v>
      </c>
      <c r="L10" s="13"/>
      <c r="M10" s="20">
        <v>0</v>
      </c>
      <c r="N10" s="13"/>
      <c r="O10" s="20">
        <v>89313022</v>
      </c>
      <c r="P10" s="13"/>
      <c r="Q10" s="20">
        <v>0</v>
      </c>
      <c r="R10" s="13"/>
      <c r="S10" s="20">
        <v>89313022</v>
      </c>
    </row>
    <row r="11" spans="1:19" ht="21.75" customHeight="1" x14ac:dyDescent="0.2">
      <c r="A11" s="10" t="s">
        <v>26</v>
      </c>
      <c r="B11" s="13"/>
      <c r="C11" s="22"/>
      <c r="D11" s="13"/>
      <c r="E11" s="22"/>
      <c r="F11" s="13"/>
      <c r="G11" s="22"/>
      <c r="H11" s="13"/>
      <c r="I11" s="22">
        <v>0</v>
      </c>
      <c r="J11" s="13"/>
      <c r="K11" s="22">
        <v>0</v>
      </c>
      <c r="L11" s="13"/>
      <c r="M11" s="22">
        <v>0</v>
      </c>
      <c r="N11" s="13"/>
      <c r="O11" s="34">
        <v>78931815022</v>
      </c>
      <c r="P11" s="13"/>
      <c r="Q11" s="22">
        <v>1723518380</v>
      </c>
      <c r="R11" s="13"/>
      <c r="S11" s="22">
        <v>77208296642</v>
      </c>
    </row>
    <row r="12" spans="1:19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zoomScale="115" zoomScaleNormal="115" workbookViewId="0">
      <selection activeCell="I20" sqref="I20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21.75" customHeight="1" x14ac:dyDescent="0.2">
      <c r="A2" s="82" t="s">
        <v>55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ht="14.45" customHeight="1" x14ac:dyDescent="0.2"/>
    <row r="5" spans="1:13" ht="14.45" customHeight="1" x14ac:dyDescent="0.2">
      <c r="A5" s="84" t="s">
        <v>101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6" spans="1:13" ht="14.45" customHeight="1" x14ac:dyDescent="0.2">
      <c r="A6" s="85" t="s">
        <v>58</v>
      </c>
      <c r="C6" s="85" t="s">
        <v>73</v>
      </c>
      <c r="D6" s="85"/>
      <c r="E6" s="85"/>
      <c r="F6" s="85"/>
      <c r="G6" s="85"/>
      <c r="I6" s="85" t="s">
        <v>74</v>
      </c>
      <c r="J6" s="85"/>
      <c r="K6" s="85"/>
      <c r="L6" s="85"/>
      <c r="M6" s="85"/>
    </row>
    <row r="7" spans="1:13" ht="39.75" customHeight="1" x14ac:dyDescent="0.2">
      <c r="A7" s="85"/>
      <c r="C7" s="12" t="s">
        <v>99</v>
      </c>
      <c r="D7" s="3"/>
      <c r="E7" s="12" t="s">
        <v>95</v>
      </c>
      <c r="F7" s="3"/>
      <c r="G7" s="12" t="s">
        <v>100</v>
      </c>
      <c r="I7" s="12" t="s">
        <v>99</v>
      </c>
      <c r="J7" s="3"/>
      <c r="K7" s="12" t="s">
        <v>95</v>
      </c>
      <c r="L7" s="3"/>
      <c r="M7" s="12" t="s">
        <v>100</v>
      </c>
    </row>
    <row r="8" spans="1:13" ht="21.75" customHeight="1" x14ac:dyDescent="0.2">
      <c r="A8" s="24" t="s">
        <v>53</v>
      </c>
      <c r="B8" s="13"/>
      <c r="C8" s="16">
        <v>0</v>
      </c>
      <c r="D8" s="13"/>
      <c r="E8" s="16">
        <v>0</v>
      </c>
      <c r="F8" s="13"/>
      <c r="G8" s="16">
        <v>0</v>
      </c>
      <c r="H8" s="13"/>
      <c r="I8" s="16">
        <v>7723</v>
      </c>
      <c r="J8" s="13"/>
      <c r="K8" s="16">
        <v>0</v>
      </c>
      <c r="L8" s="13"/>
      <c r="M8" s="16">
        <v>7723</v>
      </c>
    </row>
    <row r="9" spans="1:13" ht="21.75" customHeight="1" x14ac:dyDescent="0.2">
      <c r="A9" s="25" t="s">
        <v>54</v>
      </c>
      <c r="B9" s="13"/>
      <c r="C9" s="18">
        <v>4549</v>
      </c>
      <c r="D9" s="13"/>
      <c r="E9" s="18">
        <v>0</v>
      </c>
      <c r="F9" s="13"/>
      <c r="G9" s="18">
        <v>4549</v>
      </c>
      <c r="H9" s="13"/>
      <c r="I9" s="18">
        <v>4977060</v>
      </c>
      <c r="J9" s="13"/>
      <c r="K9" s="18">
        <v>0</v>
      </c>
      <c r="L9" s="13"/>
      <c r="M9" s="18">
        <v>4977060</v>
      </c>
    </row>
    <row r="10" spans="1:13" ht="21.75" customHeight="1" x14ac:dyDescent="0.2">
      <c r="A10" s="25" t="s">
        <v>54</v>
      </c>
      <c r="B10" s="13"/>
      <c r="C10" s="18">
        <v>4362</v>
      </c>
      <c r="D10" s="13"/>
      <c r="E10" s="18">
        <v>0</v>
      </c>
      <c r="F10" s="13"/>
      <c r="G10" s="18">
        <v>4362</v>
      </c>
      <c r="H10" s="13"/>
      <c r="I10" s="18">
        <v>8724</v>
      </c>
      <c r="J10" s="13"/>
      <c r="K10" s="18">
        <v>0</v>
      </c>
      <c r="L10" s="13"/>
      <c r="M10" s="18">
        <v>8724</v>
      </c>
    </row>
    <row r="11" spans="1:13" ht="21.75" customHeight="1" x14ac:dyDescent="0.2">
      <c r="A11" s="26" t="s">
        <v>54</v>
      </c>
      <c r="B11" s="13"/>
      <c r="C11" s="20">
        <v>4327</v>
      </c>
      <c r="D11" s="13"/>
      <c r="E11" s="20">
        <v>0</v>
      </c>
      <c r="F11" s="13"/>
      <c r="G11" s="20">
        <v>4327</v>
      </c>
      <c r="H11" s="13"/>
      <c r="I11" s="20">
        <v>8847</v>
      </c>
      <c r="J11" s="13"/>
      <c r="K11" s="20">
        <v>0</v>
      </c>
      <c r="L11" s="13"/>
      <c r="M11" s="20">
        <v>8847</v>
      </c>
    </row>
    <row r="12" spans="1:13" ht="21.75" customHeight="1" x14ac:dyDescent="0.2">
      <c r="A12" s="10" t="s">
        <v>26</v>
      </c>
      <c r="B12" s="13"/>
      <c r="C12" s="22">
        <v>13238</v>
      </c>
      <c r="D12" s="13"/>
      <c r="E12" s="22">
        <v>0</v>
      </c>
      <c r="F12" s="13"/>
      <c r="G12" s="22">
        <v>13238</v>
      </c>
      <c r="H12" s="13"/>
      <c r="I12" s="22">
        <v>5002354</v>
      </c>
      <c r="J12" s="13"/>
      <c r="K12" s="22">
        <v>0</v>
      </c>
      <c r="L12" s="13"/>
      <c r="M12" s="22">
        <v>5002354</v>
      </c>
    </row>
    <row r="13" spans="1:13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V24"/>
  <sheetViews>
    <sheetView rightToLeft="1" zoomScaleNormal="100" workbookViewId="0">
      <selection activeCell="I12" sqref="I12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3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1" customWidth="1"/>
    <col min="18" max="18" width="1.28515625" customWidth="1"/>
    <col min="19" max="19" width="0.28515625" customWidth="1"/>
    <col min="20" max="20" width="11" customWidth="1"/>
    <col min="21" max="21" width="6.140625" customWidth="1"/>
    <col min="22" max="22" width="14.85546875" bestFit="1" customWidth="1"/>
  </cols>
  <sheetData>
    <row r="1" spans="1:22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22" ht="21.75" customHeight="1" x14ac:dyDescent="0.2">
      <c r="A2" s="82" t="s">
        <v>55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22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22" ht="14.45" customHeight="1" x14ac:dyDescent="0.2"/>
    <row r="5" spans="1:22" ht="14.45" customHeight="1" x14ac:dyDescent="0.2">
      <c r="A5" s="84" t="s">
        <v>102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</row>
    <row r="6" spans="1:22" ht="14.45" customHeight="1" x14ac:dyDescent="0.2">
      <c r="A6" s="85" t="s">
        <v>58</v>
      </c>
      <c r="C6" s="85" t="s">
        <v>73</v>
      </c>
      <c r="D6" s="85"/>
      <c r="E6" s="85"/>
      <c r="F6" s="85"/>
      <c r="G6" s="85"/>
      <c r="H6" s="85"/>
      <c r="I6" s="85"/>
      <c r="K6" s="85" t="s">
        <v>74</v>
      </c>
      <c r="L6" s="85"/>
      <c r="M6" s="85"/>
      <c r="N6" s="85"/>
      <c r="O6" s="85"/>
      <c r="P6" s="85"/>
      <c r="Q6" s="85"/>
      <c r="R6" s="85"/>
    </row>
    <row r="7" spans="1:22" ht="43.5" customHeight="1" x14ac:dyDescent="0.2">
      <c r="A7" s="85"/>
      <c r="C7" s="12" t="s">
        <v>13</v>
      </c>
      <c r="D7" s="3"/>
      <c r="E7" s="12" t="s">
        <v>103</v>
      </c>
      <c r="F7" s="3"/>
      <c r="G7" s="12" t="s">
        <v>104</v>
      </c>
      <c r="H7" s="3"/>
      <c r="I7" s="12" t="s">
        <v>105</v>
      </c>
      <c r="K7" s="12" t="s">
        <v>13</v>
      </c>
      <c r="L7" s="3"/>
      <c r="M7" s="12" t="s">
        <v>103</v>
      </c>
      <c r="N7" s="3"/>
      <c r="O7" s="12" t="s">
        <v>104</v>
      </c>
      <c r="P7" s="3"/>
      <c r="Q7" s="112" t="s">
        <v>105</v>
      </c>
      <c r="R7" s="112"/>
      <c r="T7" s="29"/>
      <c r="U7" s="28"/>
    </row>
    <row r="8" spans="1:22" ht="21.75" customHeight="1" x14ac:dyDescent="0.2">
      <c r="A8" s="24" t="s">
        <v>20</v>
      </c>
      <c r="B8" s="13"/>
      <c r="C8" s="16">
        <v>6404491</v>
      </c>
      <c r="D8" s="13"/>
      <c r="E8" s="16">
        <v>22229323798</v>
      </c>
      <c r="F8" s="13"/>
      <c r="G8" s="16">
        <v>21062521234</v>
      </c>
      <c r="H8" s="13"/>
      <c r="I8" s="16">
        <v>1166802564</v>
      </c>
      <c r="J8" s="13"/>
      <c r="K8" s="16">
        <v>15890770</v>
      </c>
      <c r="L8" s="13"/>
      <c r="M8" s="16">
        <v>52184836514</v>
      </c>
      <c r="N8" s="13"/>
      <c r="O8" s="31">
        <v>52451637411</v>
      </c>
      <c r="P8" s="40"/>
      <c r="Q8" s="113">
        <v>-266800897</v>
      </c>
      <c r="R8" s="113"/>
      <c r="S8" s="41"/>
      <c r="T8" s="43"/>
      <c r="U8" s="43"/>
      <c r="V8" s="43"/>
    </row>
    <row r="9" spans="1:22" ht="21.75" customHeight="1" x14ac:dyDescent="0.2">
      <c r="A9" s="25" t="s">
        <v>41</v>
      </c>
      <c r="B9" s="13"/>
      <c r="C9" s="18">
        <v>11875428</v>
      </c>
      <c r="D9" s="13"/>
      <c r="E9" s="18">
        <v>535128874514</v>
      </c>
      <c r="F9" s="13"/>
      <c r="G9" s="18">
        <v>529924556956</v>
      </c>
      <c r="H9" s="13"/>
      <c r="I9" s="18">
        <v>5204317558</v>
      </c>
      <c r="J9" s="13"/>
      <c r="K9" s="18">
        <v>18092640</v>
      </c>
      <c r="L9" s="13"/>
      <c r="M9" s="18">
        <v>809492859880</v>
      </c>
      <c r="N9" s="13"/>
      <c r="O9" s="32">
        <v>802754013899</v>
      </c>
      <c r="P9" s="40"/>
      <c r="Q9" s="90">
        <v>6738845981</v>
      </c>
      <c r="R9" s="90"/>
      <c r="S9" s="41"/>
      <c r="T9" s="41"/>
      <c r="U9" s="41"/>
      <c r="V9" s="41"/>
    </row>
    <row r="10" spans="1:22" ht="21.75" customHeight="1" x14ac:dyDescent="0.2">
      <c r="A10" s="25" t="s">
        <v>42</v>
      </c>
      <c r="B10" s="13"/>
      <c r="C10" s="18">
        <v>119170</v>
      </c>
      <c r="D10" s="13"/>
      <c r="E10" s="18">
        <v>3561674333</v>
      </c>
      <c r="F10" s="13"/>
      <c r="G10" s="18">
        <v>3544425436</v>
      </c>
      <c r="H10" s="13"/>
      <c r="I10" s="18">
        <v>17248897</v>
      </c>
      <c r="J10" s="13"/>
      <c r="K10" s="18">
        <v>3423866</v>
      </c>
      <c r="L10" s="13"/>
      <c r="M10" s="18">
        <v>97274796625</v>
      </c>
      <c r="N10" s="13"/>
      <c r="O10" s="32">
        <v>96427711330</v>
      </c>
      <c r="P10" s="40"/>
      <c r="Q10" s="90">
        <v>847085295</v>
      </c>
      <c r="R10" s="90"/>
      <c r="S10" s="41"/>
      <c r="T10" s="41"/>
      <c r="U10" s="41"/>
      <c r="V10" s="41"/>
    </row>
    <row r="11" spans="1:22" ht="21.75" customHeight="1" x14ac:dyDescent="0.2">
      <c r="A11" s="25" t="s">
        <v>21</v>
      </c>
      <c r="B11" s="13"/>
      <c r="C11" s="18">
        <v>3592307</v>
      </c>
      <c r="D11" s="13"/>
      <c r="E11" s="18">
        <v>84995760719</v>
      </c>
      <c r="F11" s="13"/>
      <c r="G11" s="18">
        <v>59344835439</v>
      </c>
      <c r="H11" s="13"/>
      <c r="I11" s="18">
        <v>25650925280</v>
      </c>
      <c r="J11" s="13"/>
      <c r="K11" s="18">
        <v>9322018</v>
      </c>
      <c r="L11" s="13"/>
      <c r="M11" s="18">
        <v>203135841589</v>
      </c>
      <c r="N11" s="13"/>
      <c r="O11" s="32">
        <v>148459858077</v>
      </c>
      <c r="P11" s="40"/>
      <c r="Q11" s="90">
        <v>54675983512</v>
      </c>
      <c r="R11" s="90"/>
      <c r="S11" s="41"/>
      <c r="T11" s="41"/>
      <c r="U11" s="41"/>
      <c r="V11" s="41"/>
    </row>
    <row r="12" spans="1:22" ht="21.75" customHeight="1" x14ac:dyDescent="0.2">
      <c r="A12" s="25" t="s">
        <v>37</v>
      </c>
      <c r="B12" s="13"/>
      <c r="C12" s="18">
        <v>305802</v>
      </c>
      <c r="D12" s="13"/>
      <c r="E12" s="18">
        <v>15740321099</v>
      </c>
      <c r="F12" s="13"/>
      <c r="G12" s="18">
        <v>15644963354</v>
      </c>
      <c r="H12" s="13"/>
      <c r="I12" s="18">
        <v>95357745</v>
      </c>
      <c r="J12" s="13"/>
      <c r="K12" s="18">
        <v>2429331</v>
      </c>
      <c r="L12" s="13"/>
      <c r="M12" s="18">
        <v>121787411206</v>
      </c>
      <c r="N12" s="13"/>
      <c r="O12" s="32">
        <v>119985930890</v>
      </c>
      <c r="P12" s="40"/>
      <c r="Q12" s="90">
        <v>1801480316</v>
      </c>
      <c r="R12" s="90"/>
      <c r="S12" s="41"/>
      <c r="T12" s="41"/>
      <c r="U12" s="41"/>
      <c r="V12" s="41"/>
    </row>
    <row r="13" spans="1:22" ht="21.75" customHeight="1" x14ac:dyDescent="0.2">
      <c r="A13" s="25" t="s">
        <v>23</v>
      </c>
      <c r="B13" s="13"/>
      <c r="C13" s="18">
        <v>123323290</v>
      </c>
      <c r="D13" s="13"/>
      <c r="E13" s="18">
        <v>47409025172</v>
      </c>
      <c r="F13" s="13"/>
      <c r="G13" s="18">
        <v>47627264626</v>
      </c>
      <c r="H13" s="13"/>
      <c r="I13" s="18">
        <v>-218239454</v>
      </c>
      <c r="J13" s="13"/>
      <c r="K13" s="18">
        <v>535981098</v>
      </c>
      <c r="L13" s="13"/>
      <c r="M13" s="18">
        <v>218587325323</v>
      </c>
      <c r="N13" s="13"/>
      <c r="O13" s="32">
        <v>196868072973</v>
      </c>
      <c r="P13" s="40"/>
      <c r="Q13" s="90">
        <v>21719252350</v>
      </c>
      <c r="R13" s="90"/>
      <c r="S13" s="41"/>
      <c r="T13" s="42"/>
      <c r="U13" s="43"/>
      <c r="V13" s="43"/>
    </row>
    <row r="14" spans="1:22" ht="21.75" customHeight="1" x14ac:dyDescent="0.2">
      <c r="A14" s="25" t="s">
        <v>38</v>
      </c>
      <c r="B14" s="13"/>
      <c r="C14" s="18">
        <v>276095</v>
      </c>
      <c r="D14" s="13"/>
      <c r="E14" s="18">
        <v>29786903908</v>
      </c>
      <c r="F14" s="13"/>
      <c r="G14" s="18">
        <v>29260556599</v>
      </c>
      <c r="H14" s="13"/>
      <c r="I14" s="18">
        <v>526347309</v>
      </c>
      <c r="J14" s="13"/>
      <c r="K14" s="18">
        <v>1567679</v>
      </c>
      <c r="L14" s="13"/>
      <c r="M14" s="18">
        <v>162685691000</v>
      </c>
      <c r="N14" s="13"/>
      <c r="O14" s="32">
        <v>161450691008</v>
      </c>
      <c r="P14" s="40"/>
      <c r="Q14" s="90">
        <v>1234999992</v>
      </c>
      <c r="R14" s="90"/>
      <c r="S14" s="41"/>
      <c r="T14" s="44"/>
      <c r="U14" s="41"/>
      <c r="V14" s="41"/>
    </row>
    <row r="15" spans="1:22" ht="21.75" customHeight="1" x14ac:dyDescent="0.2">
      <c r="A15" s="25" t="s">
        <v>24</v>
      </c>
      <c r="B15" s="13"/>
      <c r="C15" s="18">
        <v>312589000</v>
      </c>
      <c r="D15" s="13"/>
      <c r="E15" s="18">
        <v>902331061774</v>
      </c>
      <c r="F15" s="13"/>
      <c r="G15" s="18">
        <v>796547484428</v>
      </c>
      <c r="H15" s="13"/>
      <c r="I15" s="18">
        <v>105783577346</v>
      </c>
      <c r="J15" s="13"/>
      <c r="K15" s="18">
        <v>757905537</v>
      </c>
      <c r="L15" s="13"/>
      <c r="M15" s="18">
        <v>2024613092811</v>
      </c>
      <c r="N15" s="13"/>
      <c r="O15" s="32">
        <v>1867242114433</v>
      </c>
      <c r="P15" s="40"/>
      <c r="Q15" s="90">
        <v>157370978378</v>
      </c>
      <c r="R15" s="90"/>
      <c r="S15" s="41"/>
      <c r="T15" s="41"/>
      <c r="U15" s="41"/>
      <c r="V15" s="41"/>
    </row>
    <row r="16" spans="1:22" ht="21.75" customHeight="1" x14ac:dyDescent="0.2">
      <c r="A16" s="25" t="s">
        <v>19</v>
      </c>
      <c r="B16" s="13"/>
      <c r="C16" s="18">
        <v>4000000</v>
      </c>
      <c r="D16" s="13"/>
      <c r="E16" s="18">
        <v>11283418116</v>
      </c>
      <c r="F16" s="13"/>
      <c r="G16" s="18">
        <v>9784558096</v>
      </c>
      <c r="H16" s="13"/>
      <c r="I16" s="18">
        <v>1498860020</v>
      </c>
      <c r="J16" s="13"/>
      <c r="K16" s="18">
        <v>4000000</v>
      </c>
      <c r="L16" s="13"/>
      <c r="M16" s="18">
        <v>11283418116</v>
      </c>
      <c r="N16" s="13"/>
      <c r="O16" s="32">
        <v>9784558096</v>
      </c>
      <c r="P16" s="40"/>
      <c r="Q16" s="90">
        <v>1498860020</v>
      </c>
      <c r="R16" s="90"/>
      <c r="S16" s="41"/>
      <c r="T16" s="41"/>
      <c r="U16" s="41"/>
      <c r="V16" s="41"/>
    </row>
    <row r="17" spans="1:22" ht="21.75" customHeight="1" x14ac:dyDescent="0.2">
      <c r="A17" s="25" t="s">
        <v>36</v>
      </c>
      <c r="B17" s="13"/>
      <c r="C17" s="18">
        <v>10185</v>
      </c>
      <c r="D17" s="13"/>
      <c r="E17" s="18">
        <v>293118026</v>
      </c>
      <c r="F17" s="13"/>
      <c r="G17" s="18">
        <v>289678401</v>
      </c>
      <c r="H17" s="13"/>
      <c r="I17" s="18">
        <v>3439625</v>
      </c>
      <c r="J17" s="13"/>
      <c r="K17" s="18">
        <v>1393660</v>
      </c>
      <c r="L17" s="13"/>
      <c r="M17" s="18">
        <v>38550200525</v>
      </c>
      <c r="N17" s="13"/>
      <c r="O17" s="32">
        <v>37785831927</v>
      </c>
      <c r="P17" s="40"/>
      <c r="Q17" s="90">
        <v>764368598</v>
      </c>
      <c r="R17" s="90"/>
      <c r="S17" s="41"/>
      <c r="T17" s="41"/>
      <c r="U17" s="41"/>
      <c r="V17" s="41"/>
    </row>
    <row r="18" spans="1:22" ht="21.75" customHeight="1" x14ac:dyDescent="0.2">
      <c r="A18" s="25" t="s">
        <v>39</v>
      </c>
      <c r="B18" s="13"/>
      <c r="C18" s="18">
        <v>1276878</v>
      </c>
      <c r="D18" s="13"/>
      <c r="E18" s="18">
        <v>44318625123</v>
      </c>
      <c r="F18" s="13"/>
      <c r="G18" s="18">
        <v>41004179161</v>
      </c>
      <c r="H18" s="13"/>
      <c r="I18" s="18">
        <v>3314445962</v>
      </c>
      <c r="J18" s="13"/>
      <c r="K18" s="18">
        <v>1276878</v>
      </c>
      <c r="L18" s="13"/>
      <c r="M18" s="18">
        <v>44318625123</v>
      </c>
      <c r="N18" s="13"/>
      <c r="O18" s="32">
        <v>41004179161</v>
      </c>
      <c r="P18" s="40"/>
      <c r="Q18" s="90">
        <v>3314445962</v>
      </c>
      <c r="R18" s="90"/>
      <c r="S18" s="41"/>
      <c r="T18" s="41"/>
      <c r="U18" s="41"/>
      <c r="V18" s="41"/>
    </row>
    <row r="19" spans="1:22" ht="21.75" customHeight="1" x14ac:dyDescent="0.2">
      <c r="A19" s="25" t="s">
        <v>40</v>
      </c>
      <c r="B19" s="13"/>
      <c r="C19" s="18">
        <v>47256273</v>
      </c>
      <c r="D19" s="13"/>
      <c r="E19" s="18">
        <v>790922692996</v>
      </c>
      <c r="F19" s="13"/>
      <c r="G19" s="18">
        <v>770174125120</v>
      </c>
      <c r="H19" s="13"/>
      <c r="I19" s="18">
        <v>20748567876</v>
      </c>
      <c r="J19" s="13"/>
      <c r="K19" s="18">
        <v>121694341</v>
      </c>
      <c r="L19" s="13"/>
      <c r="M19" s="18">
        <v>1986642615220</v>
      </c>
      <c r="N19" s="13"/>
      <c r="O19" s="32">
        <v>1951655096095</v>
      </c>
      <c r="P19" s="40"/>
      <c r="Q19" s="90">
        <v>34987519125</v>
      </c>
      <c r="R19" s="90"/>
      <c r="S19" s="41"/>
      <c r="T19" s="41"/>
      <c r="U19" s="41"/>
      <c r="V19" s="41"/>
    </row>
    <row r="20" spans="1:22" ht="21.75" customHeight="1" x14ac:dyDescent="0.2">
      <c r="A20" s="25" t="s">
        <v>25</v>
      </c>
      <c r="B20" s="13"/>
      <c r="C20" s="18">
        <v>459308492</v>
      </c>
      <c r="D20" s="13"/>
      <c r="E20" s="18">
        <v>1177148616697</v>
      </c>
      <c r="F20" s="13"/>
      <c r="G20" s="18">
        <v>936164929462</v>
      </c>
      <c r="H20" s="13"/>
      <c r="I20" s="18">
        <v>240983687235</v>
      </c>
      <c r="J20" s="13"/>
      <c r="K20" s="18">
        <v>763658492</v>
      </c>
      <c r="L20" s="13"/>
      <c r="M20" s="18">
        <v>1816053200826</v>
      </c>
      <c r="N20" s="13"/>
      <c r="O20" s="32">
        <v>1548542010288</v>
      </c>
      <c r="P20" s="40"/>
      <c r="Q20" s="90">
        <v>267511190538</v>
      </c>
      <c r="R20" s="90"/>
      <c r="S20" s="41"/>
      <c r="T20" s="43"/>
      <c r="U20" s="43"/>
      <c r="V20" s="43"/>
    </row>
    <row r="21" spans="1:22" ht="21.75" customHeight="1" x14ac:dyDescent="0.2">
      <c r="A21" s="25" t="s">
        <v>22</v>
      </c>
      <c r="B21" s="13"/>
      <c r="C21" s="18">
        <v>22798267</v>
      </c>
      <c r="D21" s="13"/>
      <c r="E21" s="18">
        <v>80185017934</v>
      </c>
      <c r="F21" s="13"/>
      <c r="G21" s="18">
        <v>85374855278</v>
      </c>
      <c r="H21" s="13"/>
      <c r="I21" s="57">
        <v>-5189837344</v>
      </c>
      <c r="J21" s="13"/>
      <c r="K21" s="18">
        <v>55462289</v>
      </c>
      <c r="L21" s="13"/>
      <c r="M21" s="18">
        <v>213768972815</v>
      </c>
      <c r="N21" s="13"/>
      <c r="O21" s="32">
        <v>207408976709</v>
      </c>
      <c r="P21" s="40"/>
      <c r="Q21" s="90">
        <v>6359996106</v>
      </c>
      <c r="R21" s="90"/>
      <c r="S21" s="41"/>
      <c r="T21" s="43"/>
      <c r="U21" s="43"/>
      <c r="V21" s="43"/>
    </row>
    <row r="22" spans="1:22" ht="21.75" customHeight="1" x14ac:dyDescent="0.2">
      <c r="A22" s="25" t="s">
        <v>82</v>
      </c>
      <c r="B22" s="13"/>
      <c r="C22" s="18">
        <v>0</v>
      </c>
      <c r="D22" s="13"/>
      <c r="E22" s="18">
        <v>0</v>
      </c>
      <c r="F22" s="13"/>
      <c r="G22" s="18">
        <v>0</v>
      </c>
      <c r="H22" s="13"/>
      <c r="I22" s="18">
        <v>0</v>
      </c>
      <c r="J22" s="13"/>
      <c r="K22" s="18">
        <v>51629</v>
      </c>
      <c r="L22" s="13"/>
      <c r="M22" s="18">
        <v>1731101342</v>
      </c>
      <c r="N22" s="13"/>
      <c r="O22" s="32">
        <v>1618127132</v>
      </c>
      <c r="P22" s="40"/>
      <c r="Q22" s="90">
        <v>112974210</v>
      </c>
      <c r="R22" s="90"/>
      <c r="S22" s="41"/>
      <c r="T22" s="41"/>
      <c r="U22" s="41"/>
      <c r="V22" s="41"/>
    </row>
    <row r="23" spans="1:22" ht="21.75" customHeight="1" x14ac:dyDescent="0.2">
      <c r="A23" s="26" t="s">
        <v>35</v>
      </c>
      <c r="B23" s="13"/>
      <c r="C23" s="20">
        <v>0</v>
      </c>
      <c r="D23" s="13"/>
      <c r="E23" s="20">
        <v>0</v>
      </c>
      <c r="F23" s="13"/>
      <c r="G23" s="20">
        <v>0</v>
      </c>
      <c r="H23" s="13"/>
      <c r="I23" s="20">
        <v>0</v>
      </c>
      <c r="J23" s="13"/>
      <c r="K23" s="20">
        <v>21480</v>
      </c>
      <c r="L23" s="13"/>
      <c r="M23" s="20">
        <v>1734965480</v>
      </c>
      <c r="N23" s="13"/>
      <c r="O23" s="33">
        <v>1661831573</v>
      </c>
      <c r="P23" s="40"/>
      <c r="Q23" s="92">
        <v>73133907</v>
      </c>
      <c r="R23" s="92"/>
      <c r="S23" s="41"/>
      <c r="T23" s="41"/>
      <c r="U23" s="41"/>
      <c r="V23" s="41"/>
    </row>
    <row r="24" spans="1:22" ht="21.75" customHeight="1" x14ac:dyDescent="0.2">
      <c r="A24" s="10" t="s">
        <v>26</v>
      </c>
      <c r="B24" s="13"/>
      <c r="C24" s="22">
        <v>993135678</v>
      </c>
      <c r="D24" s="13"/>
      <c r="E24" s="22">
        <v>3745334434209</v>
      </c>
      <c r="F24" s="13"/>
      <c r="G24" s="22">
        <v>3345748933590</v>
      </c>
      <c r="H24" s="13"/>
      <c r="I24" s="22">
        <v>399585500619</v>
      </c>
      <c r="J24" s="13"/>
      <c r="K24" s="22">
        <v>2292171708</v>
      </c>
      <c r="L24" s="13"/>
      <c r="M24" s="22">
        <v>7803844954395</v>
      </c>
      <c r="N24" s="13"/>
      <c r="O24" s="22">
        <v>7245100641002</v>
      </c>
      <c r="P24" s="13"/>
      <c r="Q24" s="94">
        <v>558744313393</v>
      </c>
      <c r="R24" s="94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24"/>
  <sheetViews>
    <sheetView rightToLeft="1" topLeftCell="A3" zoomScale="115" zoomScaleNormal="115" workbookViewId="0">
      <selection activeCell="M17" sqref="M17"/>
    </sheetView>
  </sheetViews>
  <sheetFormatPr defaultRowHeight="12.75" x14ac:dyDescent="0.2"/>
  <cols>
    <col min="1" max="1" width="40.28515625" customWidth="1"/>
    <col min="2" max="2" width="1.28515625" customWidth="1"/>
    <col min="3" max="3" width="13.85546875" bestFit="1" customWidth="1"/>
    <col min="4" max="4" width="1.28515625" customWidth="1"/>
    <col min="5" max="5" width="17.5703125" bestFit="1" customWidth="1"/>
    <col min="6" max="6" width="1.28515625" customWidth="1"/>
    <col min="7" max="7" width="17.85546875" bestFit="1" customWidth="1"/>
    <col min="8" max="8" width="1.28515625" customWidth="1"/>
    <col min="9" max="9" width="16.140625" bestFit="1" customWidth="1"/>
    <col min="10" max="10" width="1.28515625" customWidth="1"/>
    <col min="11" max="11" width="13.85546875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  <col min="20" max="20" width="6.85546875" customWidth="1"/>
    <col min="23" max="23" width="17.7109375" bestFit="1" customWidth="1"/>
  </cols>
  <sheetData>
    <row r="1" spans="1:20" ht="29.1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20" ht="21.75" customHeight="1" x14ac:dyDescent="0.2">
      <c r="A2" s="82" t="s">
        <v>55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20" ht="21.75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20" ht="14.45" customHeight="1" x14ac:dyDescent="0.2"/>
    <row r="5" spans="1:20" ht="14.45" customHeight="1" x14ac:dyDescent="0.2">
      <c r="A5" s="84" t="s">
        <v>106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</row>
    <row r="6" spans="1:20" ht="14.45" customHeight="1" x14ac:dyDescent="0.2">
      <c r="A6" s="85" t="s">
        <v>58</v>
      </c>
      <c r="C6" s="85" t="s">
        <v>73</v>
      </c>
      <c r="D6" s="85"/>
      <c r="E6" s="85"/>
      <c r="F6" s="85"/>
      <c r="G6" s="85"/>
      <c r="H6" s="85"/>
      <c r="I6" s="85"/>
      <c r="K6" s="85" t="s">
        <v>74</v>
      </c>
      <c r="L6" s="85"/>
      <c r="M6" s="85"/>
      <c r="N6" s="85"/>
      <c r="O6" s="85"/>
      <c r="P6" s="85"/>
      <c r="Q6" s="85"/>
      <c r="R6" s="85"/>
    </row>
    <row r="7" spans="1:20" ht="60" customHeight="1" x14ac:dyDescent="0.2">
      <c r="A7" s="85"/>
      <c r="C7" s="12" t="s">
        <v>13</v>
      </c>
      <c r="D7" s="3"/>
      <c r="E7" s="12" t="s">
        <v>15</v>
      </c>
      <c r="F7" s="3"/>
      <c r="G7" s="12" t="s">
        <v>104</v>
      </c>
      <c r="H7" s="3"/>
      <c r="I7" s="12" t="s">
        <v>107</v>
      </c>
      <c r="K7" s="12" t="s">
        <v>13</v>
      </c>
      <c r="L7" s="3"/>
      <c r="M7" s="12" t="s">
        <v>15</v>
      </c>
      <c r="N7" s="3"/>
      <c r="O7" s="35" t="s">
        <v>104</v>
      </c>
      <c r="P7" s="54"/>
      <c r="Q7" s="112" t="s">
        <v>107</v>
      </c>
      <c r="R7" s="112"/>
      <c r="S7" s="41"/>
      <c r="T7" s="41"/>
    </row>
    <row r="8" spans="1:20" ht="21.75" customHeight="1" x14ac:dyDescent="0.2">
      <c r="A8" s="24" t="s">
        <v>42</v>
      </c>
      <c r="C8" s="16">
        <v>1423225</v>
      </c>
      <c r="D8" s="13"/>
      <c r="E8" s="16">
        <v>42729377379</v>
      </c>
      <c r="F8" s="13"/>
      <c r="G8" s="16">
        <v>42513602096</v>
      </c>
      <c r="H8" s="13"/>
      <c r="I8" s="16">
        <v>215775283</v>
      </c>
      <c r="J8" s="13"/>
      <c r="K8" s="16">
        <v>1423225</v>
      </c>
      <c r="L8" s="13"/>
      <c r="M8" s="16">
        <v>42729377379</v>
      </c>
      <c r="N8" s="13"/>
      <c r="O8" s="31">
        <v>42513602096</v>
      </c>
      <c r="P8" s="40"/>
      <c r="Q8" s="88">
        <v>215775283</v>
      </c>
      <c r="R8" s="88"/>
      <c r="S8" s="41"/>
      <c r="T8" s="43"/>
    </row>
    <row r="9" spans="1:20" ht="21.75" customHeight="1" x14ac:dyDescent="0.2">
      <c r="A9" s="25" t="s">
        <v>23</v>
      </c>
      <c r="C9" s="18">
        <v>257783129</v>
      </c>
      <c r="D9" s="13"/>
      <c r="E9" s="18">
        <v>103292472742</v>
      </c>
      <c r="F9" s="13"/>
      <c r="G9" s="18">
        <v>89085958719</v>
      </c>
      <c r="H9" s="13"/>
      <c r="I9" s="18">
        <v>14206514023</v>
      </c>
      <c r="J9" s="13"/>
      <c r="K9" s="18">
        <v>257783129</v>
      </c>
      <c r="L9" s="13"/>
      <c r="M9" s="18">
        <v>103292472742</v>
      </c>
      <c r="N9" s="13"/>
      <c r="O9" s="32">
        <v>99555447317</v>
      </c>
      <c r="P9" s="40"/>
      <c r="Q9" s="90">
        <v>3737025425</v>
      </c>
      <c r="R9" s="90"/>
      <c r="S9" s="41"/>
      <c r="T9" s="43"/>
    </row>
    <row r="10" spans="1:20" ht="21.75" customHeight="1" x14ac:dyDescent="0.2">
      <c r="A10" s="25" t="s">
        <v>22</v>
      </c>
      <c r="C10" s="18">
        <v>670244807</v>
      </c>
      <c r="D10" s="13"/>
      <c r="E10" s="18">
        <v>2451231640664</v>
      </c>
      <c r="F10" s="13"/>
      <c r="G10" s="18">
        <v>2269481404824</v>
      </c>
      <c r="H10" s="13"/>
      <c r="I10" s="18">
        <v>181750235840</v>
      </c>
      <c r="J10" s="13"/>
      <c r="K10" s="18">
        <v>670244807</v>
      </c>
      <c r="L10" s="13"/>
      <c r="M10" s="18">
        <v>2451231640664</v>
      </c>
      <c r="N10" s="13"/>
      <c r="O10" s="32">
        <v>2509386578513</v>
      </c>
      <c r="P10" s="40"/>
      <c r="Q10" s="99">
        <v>-58154937848</v>
      </c>
      <c r="R10" s="99"/>
      <c r="S10" s="41"/>
      <c r="T10" s="43"/>
    </row>
    <row r="11" spans="1:20" ht="21.75" customHeight="1" x14ac:dyDescent="0.2">
      <c r="A11" s="25" t="s">
        <v>40</v>
      </c>
      <c r="C11" s="18">
        <v>25148438</v>
      </c>
      <c r="D11" s="13"/>
      <c r="E11" s="18">
        <v>424122844507</v>
      </c>
      <c r="F11" s="13"/>
      <c r="G11" s="18">
        <v>423805544594</v>
      </c>
      <c r="H11" s="13"/>
      <c r="I11" s="18">
        <v>317299913</v>
      </c>
      <c r="J11" s="13"/>
      <c r="K11" s="18">
        <v>25148438</v>
      </c>
      <c r="L11" s="13"/>
      <c r="M11" s="18">
        <v>424122844507</v>
      </c>
      <c r="N11" s="13"/>
      <c r="O11" s="32">
        <v>410192545587</v>
      </c>
      <c r="P11" s="40"/>
      <c r="Q11" s="90">
        <v>13930298920</v>
      </c>
      <c r="R11" s="90"/>
      <c r="S11" s="41"/>
      <c r="T11" s="43"/>
    </row>
    <row r="12" spans="1:20" ht="21.75" customHeight="1" x14ac:dyDescent="0.2">
      <c r="A12" s="25" t="s">
        <v>38</v>
      </c>
      <c r="C12" s="18">
        <v>458670</v>
      </c>
      <c r="D12" s="13"/>
      <c r="E12" s="18">
        <v>49853257599</v>
      </c>
      <c r="F12" s="13"/>
      <c r="G12" s="18">
        <v>49888634649</v>
      </c>
      <c r="H12" s="13"/>
      <c r="I12" s="57">
        <v>-35377049</v>
      </c>
      <c r="J12" s="13"/>
      <c r="K12" s="18">
        <v>458670</v>
      </c>
      <c r="L12" s="13"/>
      <c r="M12" s="18">
        <v>49853257599</v>
      </c>
      <c r="N12" s="13"/>
      <c r="O12" s="32">
        <v>49890496776</v>
      </c>
      <c r="P12" s="40"/>
      <c r="Q12" s="99">
        <v>-37239176</v>
      </c>
      <c r="R12" s="99"/>
      <c r="S12" s="41"/>
      <c r="T12" s="43"/>
    </row>
    <row r="13" spans="1:20" ht="21.75" customHeight="1" x14ac:dyDescent="0.2">
      <c r="A13" s="25" t="s">
        <v>37</v>
      </c>
      <c r="C13" s="18">
        <v>1220371</v>
      </c>
      <c r="D13" s="13"/>
      <c r="E13" s="18">
        <v>63984855830</v>
      </c>
      <c r="F13" s="13"/>
      <c r="G13" s="18">
        <v>63746340877</v>
      </c>
      <c r="H13" s="13"/>
      <c r="I13" s="18">
        <v>238514953</v>
      </c>
      <c r="J13" s="13"/>
      <c r="K13" s="18">
        <v>1220371</v>
      </c>
      <c r="L13" s="13"/>
      <c r="M13" s="18">
        <v>63984855830</v>
      </c>
      <c r="N13" s="13"/>
      <c r="O13" s="32">
        <v>63685927485</v>
      </c>
      <c r="P13" s="40"/>
      <c r="Q13" s="90">
        <v>298928345</v>
      </c>
      <c r="R13" s="90"/>
      <c r="S13" s="41"/>
      <c r="T13" s="41"/>
    </row>
    <row r="14" spans="1:20" ht="21.75" customHeight="1" x14ac:dyDescent="0.2">
      <c r="A14" s="25" t="s">
        <v>24</v>
      </c>
      <c r="C14" s="18">
        <v>288099268</v>
      </c>
      <c r="D14" s="13"/>
      <c r="E14" s="18">
        <v>926974606431</v>
      </c>
      <c r="F14" s="13"/>
      <c r="G14" s="18">
        <v>744000275233</v>
      </c>
      <c r="H14" s="13"/>
      <c r="I14" s="18">
        <v>182974331198</v>
      </c>
      <c r="J14" s="13"/>
      <c r="K14" s="18">
        <v>288099268</v>
      </c>
      <c r="L14" s="13"/>
      <c r="M14" s="18">
        <v>926974606431</v>
      </c>
      <c r="N14" s="13"/>
      <c r="O14" s="32">
        <v>801391245634</v>
      </c>
      <c r="P14" s="40"/>
      <c r="Q14" s="90">
        <v>125583360797</v>
      </c>
      <c r="R14" s="90"/>
      <c r="S14" s="41"/>
      <c r="T14" s="43"/>
    </row>
    <row r="15" spans="1:20" ht="21.75" customHeight="1" x14ac:dyDescent="0.2">
      <c r="A15" s="25" t="s">
        <v>20</v>
      </c>
      <c r="C15" s="18">
        <v>53332612</v>
      </c>
      <c r="D15" s="13"/>
      <c r="E15" s="18">
        <v>192917326757</v>
      </c>
      <c r="F15" s="13"/>
      <c r="G15" s="18">
        <v>167563259619</v>
      </c>
      <c r="H15" s="13"/>
      <c r="I15" s="18">
        <v>25354067138</v>
      </c>
      <c r="J15" s="13"/>
      <c r="K15" s="18">
        <v>53332612</v>
      </c>
      <c r="L15" s="13"/>
      <c r="M15" s="18">
        <v>192917326757</v>
      </c>
      <c r="N15" s="13"/>
      <c r="O15" s="32">
        <v>175395558350</v>
      </c>
      <c r="P15" s="40"/>
      <c r="Q15" s="90">
        <v>17521768407</v>
      </c>
      <c r="R15" s="90"/>
      <c r="S15" s="41"/>
      <c r="T15" s="42"/>
    </row>
    <row r="16" spans="1:20" ht="21.75" customHeight="1" x14ac:dyDescent="0.2">
      <c r="A16" s="25" t="s">
        <v>25</v>
      </c>
      <c r="C16" s="18">
        <v>682927967</v>
      </c>
      <c r="D16" s="13"/>
      <c r="E16" s="18">
        <v>1917569126303</v>
      </c>
      <c r="F16" s="13"/>
      <c r="G16" s="18">
        <v>1589857880855</v>
      </c>
      <c r="H16" s="13"/>
      <c r="I16" s="18">
        <v>327711245448</v>
      </c>
      <c r="J16" s="13"/>
      <c r="K16" s="18">
        <v>682927967</v>
      </c>
      <c r="L16" s="13"/>
      <c r="M16" s="18">
        <v>1917569126303</v>
      </c>
      <c r="N16" s="13"/>
      <c r="O16" s="32">
        <v>1472901475906</v>
      </c>
      <c r="P16" s="40"/>
      <c r="Q16" s="90">
        <v>444667650397</v>
      </c>
      <c r="R16" s="90"/>
      <c r="S16" s="41"/>
      <c r="T16" s="43"/>
    </row>
    <row r="17" spans="1:23" ht="21.75" customHeight="1" x14ac:dyDescent="0.2">
      <c r="A17" s="25" t="s">
        <v>19</v>
      </c>
      <c r="C17" s="18">
        <v>40656511</v>
      </c>
      <c r="D17" s="13"/>
      <c r="E17" s="18">
        <v>126751909601</v>
      </c>
      <c r="F17" s="13"/>
      <c r="G17" s="18">
        <v>94676883076</v>
      </c>
      <c r="H17" s="13"/>
      <c r="I17" s="18">
        <v>32075026525</v>
      </c>
      <c r="J17" s="13"/>
      <c r="K17" s="18">
        <v>40656511</v>
      </c>
      <c r="L17" s="13"/>
      <c r="M17" s="18">
        <v>126751909601</v>
      </c>
      <c r="N17" s="13"/>
      <c r="O17" s="32">
        <v>99451498286</v>
      </c>
      <c r="P17" s="40"/>
      <c r="Q17" s="90">
        <v>27300411315</v>
      </c>
      <c r="R17" s="90"/>
      <c r="S17" s="41"/>
      <c r="T17" s="43"/>
    </row>
    <row r="18" spans="1:23" ht="21.75" customHeight="1" x14ac:dyDescent="0.2">
      <c r="A18" s="25" t="s">
        <v>21</v>
      </c>
      <c r="C18" s="18">
        <v>19036842</v>
      </c>
      <c r="D18" s="13"/>
      <c r="E18" s="18">
        <v>508087609542</v>
      </c>
      <c r="F18" s="13"/>
      <c r="G18" s="18">
        <v>412525738422</v>
      </c>
      <c r="H18" s="13"/>
      <c r="I18" s="18">
        <v>95561871120</v>
      </c>
      <c r="J18" s="13"/>
      <c r="K18" s="18">
        <v>19036842</v>
      </c>
      <c r="L18" s="13"/>
      <c r="M18" s="18">
        <v>508087609542</v>
      </c>
      <c r="N18" s="13"/>
      <c r="O18" s="32">
        <v>315180733144</v>
      </c>
      <c r="P18" s="40"/>
      <c r="Q18" s="90">
        <v>192906876398</v>
      </c>
      <c r="R18" s="90"/>
      <c r="S18" s="41"/>
      <c r="T18" s="55"/>
    </row>
    <row r="19" spans="1:23" ht="21.75" customHeight="1" x14ac:dyDescent="0.2">
      <c r="A19" s="25" t="s">
        <v>41</v>
      </c>
      <c r="C19" s="18">
        <v>13160110</v>
      </c>
      <c r="D19" s="13"/>
      <c r="E19" s="18">
        <v>600866373041</v>
      </c>
      <c r="F19" s="13"/>
      <c r="G19" s="18">
        <v>591863955875</v>
      </c>
      <c r="H19" s="13"/>
      <c r="I19" s="18">
        <v>9002417166</v>
      </c>
      <c r="J19" s="13"/>
      <c r="K19" s="18">
        <v>13160110</v>
      </c>
      <c r="L19" s="13"/>
      <c r="M19" s="18">
        <v>600866373041</v>
      </c>
      <c r="N19" s="13"/>
      <c r="O19" s="32">
        <v>590319628230</v>
      </c>
      <c r="P19" s="40"/>
      <c r="Q19" s="90">
        <v>10546744811</v>
      </c>
      <c r="R19" s="90"/>
      <c r="S19" s="41"/>
      <c r="T19" s="41"/>
    </row>
    <row r="20" spans="1:23" ht="21.75" customHeight="1" x14ac:dyDescent="0.2">
      <c r="A20" s="25" t="s">
        <v>35</v>
      </c>
      <c r="C20" s="18">
        <v>23089</v>
      </c>
      <c r="D20" s="13"/>
      <c r="E20" s="18">
        <v>2052339889</v>
      </c>
      <c r="F20" s="13"/>
      <c r="G20" s="18">
        <v>1998123828</v>
      </c>
      <c r="H20" s="13"/>
      <c r="I20" s="18">
        <v>54216061</v>
      </c>
      <c r="J20" s="13"/>
      <c r="K20" s="18">
        <v>23089</v>
      </c>
      <c r="L20" s="13"/>
      <c r="M20" s="18">
        <v>2052339889</v>
      </c>
      <c r="N20" s="13"/>
      <c r="O20" s="32">
        <v>1819880975</v>
      </c>
      <c r="P20" s="40"/>
      <c r="Q20" s="90">
        <v>232458914</v>
      </c>
      <c r="R20" s="90"/>
      <c r="S20" s="41"/>
      <c r="T20" s="43"/>
      <c r="W20" s="27"/>
    </row>
    <row r="21" spans="1:23" ht="21.75" customHeight="1" x14ac:dyDescent="0.2">
      <c r="A21" s="26" t="s">
        <v>36</v>
      </c>
      <c r="C21" s="20">
        <v>715846</v>
      </c>
      <c r="D21" s="13"/>
      <c r="E21" s="20">
        <v>21116825758</v>
      </c>
      <c r="F21" s="13"/>
      <c r="G21" s="20">
        <v>20910981445</v>
      </c>
      <c r="H21" s="13"/>
      <c r="I21" s="20">
        <v>205844313</v>
      </c>
      <c r="J21" s="13"/>
      <c r="K21" s="20">
        <v>715846</v>
      </c>
      <c r="L21" s="13"/>
      <c r="M21" s="20">
        <v>21116825758</v>
      </c>
      <c r="N21" s="13"/>
      <c r="O21" s="20">
        <v>20879535592</v>
      </c>
      <c r="P21" s="13"/>
      <c r="Q21" s="92">
        <v>237290166</v>
      </c>
      <c r="R21" s="92"/>
    </row>
    <row r="22" spans="1:23" ht="21.75" customHeight="1" x14ac:dyDescent="0.2">
      <c r="A22" s="10" t="s">
        <v>26</v>
      </c>
      <c r="C22" s="22">
        <v>2054230885</v>
      </c>
      <c r="D22" s="13"/>
      <c r="E22" s="22">
        <v>7431550566043</v>
      </c>
      <c r="F22" s="13"/>
      <c r="G22" s="22">
        <v>6561918584112</v>
      </c>
      <c r="H22" s="13"/>
      <c r="I22" s="22">
        <v>869631981932</v>
      </c>
      <c r="J22" s="13"/>
      <c r="K22" s="22">
        <v>2054230885</v>
      </c>
      <c r="L22" s="13"/>
      <c r="M22" s="22">
        <v>7431550566043</v>
      </c>
      <c r="N22" s="13"/>
      <c r="O22" s="22">
        <v>6652564153891</v>
      </c>
      <c r="P22" s="13"/>
      <c r="Q22" s="94">
        <v>778986412154</v>
      </c>
      <c r="R22" s="94"/>
    </row>
    <row r="23" spans="1:23" x14ac:dyDescent="0.2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23" x14ac:dyDescent="0.2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Shima Rahimi</dc:creator>
  <dc:description/>
  <cp:lastModifiedBy>Shima Rahimi</cp:lastModifiedBy>
  <dcterms:created xsi:type="dcterms:W3CDTF">2026-08-26T06:40:50Z</dcterms:created>
  <dcterms:modified xsi:type="dcterms:W3CDTF">2026-08-31T08:00:54Z</dcterms:modified>
</cp:coreProperties>
</file>